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tilisateurs\jchalon\Desktop\"/>
    </mc:Choice>
  </mc:AlternateContent>
  <bookViews>
    <workbookView xWindow="0" yWindow="0" windowWidth="28800" windowHeight="12225" tabRatio="809" firstSheet="2" activeTab="2"/>
  </bookViews>
  <sheets>
    <sheet name="MODE EMPLOI" sheetId="26" r:id="rId1"/>
    <sheet name="Suivi médical" sheetId="28" r:id="rId2"/>
    <sheet name="Permis" sheetId="29" r:id="rId3"/>
    <sheet name="Engins" sheetId="1" r:id="rId4"/>
    <sheet name="Hab électrique" sheetId="19" r:id="rId5"/>
    <sheet name="SST+PRAP+INC" sheetId="21" r:id="rId6"/>
    <sheet name="Chimique" sheetId="18" r:id="rId7"/>
    <sheet name="Haut.+Echaf." sheetId="22" r:id="rId8"/>
    <sheet name="ATEX" sheetId="23" r:id="rId9"/>
    <sheet name="R482" sheetId="3" r:id="rId10"/>
    <sheet name="R483" sheetId="4" r:id="rId11"/>
    <sheet name="R484" sheetId="5" r:id="rId12"/>
    <sheet name="R485" sheetId="6" r:id="rId13"/>
    <sheet name="R486" sheetId="8" r:id="rId14"/>
    <sheet name="R487" sheetId="9" r:id="rId15"/>
    <sheet name="R489" sheetId="10" r:id="rId16"/>
    <sheet name="R490" sheetId="11" r:id="rId17"/>
    <sheet name="Electrique" sheetId="20" r:id="rId18"/>
    <sheet name="R457" sheetId="30" r:id="rId19"/>
    <sheet name="R408" sheetId="25" r:id="rId20"/>
    <sheet name="Hauteur" sheetId="31" r:id="rId21"/>
  </sheets>
  <externalReferences>
    <externalReference r:id="rId22"/>
  </externalReferences>
  <definedNames>
    <definedName name="Risque">'[1]5-GLOBALITE'!$A$7:$A$12</definedName>
    <definedName name="TableauVM">'Suivi médical'!$A$1:$J$32</definedName>
    <definedName name="_xlnm.Print_Area" localSheetId="17">Electrique!$A$5:$K$33</definedName>
    <definedName name="_xlnm.Print_Area" localSheetId="0">'MODE EMPLOI'!$A$1:$S$157</definedName>
    <definedName name="_xlnm.Print_Area" localSheetId="9">'R482'!$A$1:$G$35</definedName>
    <definedName name="_xlnm.Print_Area" localSheetId="10">'R483'!$A$1:$E$11</definedName>
    <definedName name="_xlnm.Print_Area" localSheetId="11">'R484'!$A$1:$C$4</definedName>
    <definedName name="_xlnm.Print_Area" localSheetId="12">'R485'!$A$1:$D$4</definedName>
    <definedName name="_xlnm.Print_Area" localSheetId="13">'R486'!$A$1:$F$5</definedName>
    <definedName name="_xlnm.Print_Area" localSheetId="14">'R487'!$A$1:$E$8</definedName>
    <definedName name="_xlnm.Print_Area" localSheetId="15">'R489'!$A$1:$F$25</definedName>
    <definedName name="_xlnm.Print_Area" localSheetId="16">'R490'!$A$1:$E$6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5" i="22" l="1"/>
  <c r="BB5" i="22"/>
  <c r="BE6" i="22"/>
  <c r="BE7" i="22"/>
  <c r="BE8" i="22"/>
  <c r="BE9" i="22"/>
  <c r="BE10" i="22"/>
  <c r="BE11" i="22"/>
  <c r="BE12" i="22"/>
  <c r="BE13" i="22"/>
  <c r="BE14" i="22"/>
  <c r="BE15" i="22"/>
  <c r="BE16" i="22"/>
  <c r="BE17" i="22"/>
  <c r="BE18" i="22"/>
  <c r="BE19" i="22"/>
  <c r="BE20" i="22"/>
  <c r="BE21" i="22"/>
  <c r="BE22" i="22"/>
  <c r="BE23" i="22"/>
  <c r="BE24" i="22"/>
  <c r="BB6" i="22"/>
  <c r="BB7" i="22"/>
  <c r="BB8" i="22"/>
  <c r="BB9" i="22"/>
  <c r="BB10" i="22"/>
  <c r="BB11" i="22"/>
  <c r="BB12" i="22"/>
  <c r="BB13" i="22"/>
  <c r="BB14" i="22"/>
  <c r="BB15" i="22"/>
  <c r="BB16" i="22"/>
  <c r="BB17" i="22"/>
  <c r="BB18" i="22"/>
  <c r="BB19" i="22"/>
  <c r="BB20" i="22"/>
  <c r="BB21" i="22"/>
  <c r="BB22" i="22"/>
  <c r="BB23" i="22"/>
  <c r="BB24" i="22"/>
  <c r="AW5" i="22"/>
  <c r="AT5" i="22"/>
  <c r="AW6" i="22"/>
  <c r="AW7" i="22"/>
  <c r="AW8" i="22"/>
  <c r="AW9" i="22"/>
  <c r="AW10" i="22"/>
  <c r="AW11" i="22"/>
  <c r="AW12" i="22"/>
  <c r="AW13" i="22"/>
  <c r="AW14" i="22"/>
  <c r="AW15" i="22"/>
  <c r="AW16" i="22"/>
  <c r="AW17" i="22"/>
  <c r="AW18" i="22"/>
  <c r="AW19" i="22"/>
  <c r="AW20" i="22"/>
  <c r="AW21" i="22"/>
  <c r="AW22" i="22"/>
  <c r="AW23" i="22"/>
  <c r="AW24" i="22"/>
  <c r="AT6" i="22"/>
  <c r="AT7" i="22"/>
  <c r="AT8" i="22"/>
  <c r="AT9" i="22"/>
  <c r="AT10" i="22"/>
  <c r="AT11" i="22"/>
  <c r="AT12" i="22"/>
  <c r="AT13" i="22"/>
  <c r="AT14" i="22"/>
  <c r="AT15" i="22"/>
  <c r="AT16" i="22"/>
  <c r="AT17" i="22"/>
  <c r="AT18" i="22"/>
  <c r="AT19" i="22"/>
  <c r="AT20" i="22"/>
  <c r="AT21" i="22"/>
  <c r="AT22" i="22"/>
  <c r="AT23" i="22"/>
  <c r="AT24" i="22"/>
  <c r="AO5" i="22"/>
  <c r="AL5" i="22"/>
  <c r="AO6" i="22"/>
  <c r="AO7" i="22"/>
  <c r="AO8" i="22"/>
  <c r="AO9" i="22"/>
  <c r="AO10" i="22"/>
  <c r="AO11" i="22"/>
  <c r="AO12" i="22"/>
  <c r="AO13" i="22"/>
  <c r="AO14" i="22"/>
  <c r="AO15" i="22"/>
  <c r="AO16" i="22"/>
  <c r="AO17" i="22"/>
  <c r="AO18" i="22"/>
  <c r="AO19" i="22"/>
  <c r="AO20" i="22"/>
  <c r="AO21" i="22"/>
  <c r="AO22" i="22"/>
  <c r="AO23" i="22"/>
  <c r="AO24" i="22"/>
  <c r="AL6" i="22"/>
  <c r="AL7" i="22"/>
  <c r="AL8" i="22"/>
  <c r="AL9" i="22"/>
  <c r="AL10" i="22"/>
  <c r="AL11" i="22"/>
  <c r="AL12" i="22"/>
  <c r="AL13" i="22"/>
  <c r="AL14" i="22"/>
  <c r="AL15" i="22"/>
  <c r="AL16" i="22"/>
  <c r="AL17" i="22"/>
  <c r="AL18" i="22"/>
  <c r="AL19" i="22"/>
  <c r="AL20" i="22"/>
  <c r="AL21" i="22"/>
  <c r="AL22" i="22"/>
  <c r="AL23" i="22"/>
  <c r="AL24" i="22"/>
  <c r="AG5" i="22"/>
  <c r="AD5" i="22"/>
  <c r="AG6" i="22"/>
  <c r="AG7" i="22"/>
  <c r="AG8" i="22"/>
  <c r="AG9" i="22"/>
  <c r="AG10" i="22"/>
  <c r="AG11" i="22"/>
  <c r="AG12" i="22"/>
  <c r="AG13" i="22"/>
  <c r="AG14" i="22"/>
  <c r="AG15" i="22"/>
  <c r="AG16" i="22"/>
  <c r="AG17" i="22"/>
  <c r="AG18" i="22"/>
  <c r="AG19" i="22"/>
  <c r="AG20" i="22"/>
  <c r="AG21" i="22"/>
  <c r="AG22" i="22"/>
  <c r="AG23" i="22"/>
  <c r="AG24" i="22"/>
  <c r="AD6" i="22"/>
  <c r="AD7" i="22"/>
  <c r="AD8" i="22"/>
  <c r="AD9" i="22"/>
  <c r="AD10" i="22"/>
  <c r="AD11" i="22"/>
  <c r="AD12" i="22"/>
  <c r="AD13" i="22"/>
  <c r="AD14" i="22"/>
  <c r="AD15" i="22"/>
  <c r="AD16" i="22"/>
  <c r="AD17" i="22"/>
  <c r="AD18" i="22"/>
  <c r="AD19" i="22"/>
  <c r="AD20" i="22"/>
  <c r="AD21" i="22"/>
  <c r="AD22" i="22"/>
  <c r="AD23" i="22"/>
  <c r="AD24" i="22"/>
  <c r="X5" i="22"/>
  <c r="U5" i="22"/>
  <c r="X6" i="22"/>
  <c r="X7" i="22"/>
  <c r="X8" i="22"/>
  <c r="X9" i="22"/>
  <c r="X10" i="22"/>
  <c r="X11" i="22"/>
  <c r="X12" i="22"/>
  <c r="X13" i="22"/>
  <c r="X14" i="22"/>
  <c r="X15" i="22"/>
  <c r="X16" i="22"/>
  <c r="X17" i="22"/>
  <c r="X18" i="22"/>
  <c r="X19" i="22"/>
  <c r="X20" i="22"/>
  <c r="X21" i="22"/>
  <c r="X22" i="22"/>
  <c r="X23" i="22"/>
  <c r="X24" i="22"/>
  <c r="U6" i="22"/>
  <c r="U7" i="22"/>
  <c r="U8" i="22"/>
  <c r="U9" i="22"/>
  <c r="U10" i="22"/>
  <c r="U11" i="22"/>
  <c r="U12" i="22"/>
  <c r="U13" i="22"/>
  <c r="U14" i="22"/>
  <c r="U15" i="22"/>
  <c r="U16" i="22"/>
  <c r="U17" i="22"/>
  <c r="U18" i="22"/>
  <c r="U19" i="22"/>
  <c r="U20" i="22"/>
  <c r="U21" i="22"/>
  <c r="U22" i="22"/>
  <c r="U23" i="22"/>
  <c r="U24" i="22"/>
  <c r="O5" i="22"/>
  <c r="L5" i="22"/>
  <c r="I5" i="22"/>
  <c r="O6" i="22"/>
  <c r="O7" i="22"/>
  <c r="O8" i="22"/>
  <c r="O9" i="22"/>
  <c r="O10" i="22"/>
  <c r="O11" i="22"/>
  <c r="O12" i="22"/>
  <c r="O13" i="22"/>
  <c r="O14" i="22"/>
  <c r="O15" i="22"/>
  <c r="O16" i="22"/>
  <c r="O17" i="22"/>
  <c r="O18" i="22"/>
  <c r="O19" i="22"/>
  <c r="O20" i="22"/>
  <c r="O21" i="22"/>
  <c r="O22" i="22"/>
  <c r="O23" i="22"/>
  <c r="O24" i="22"/>
  <c r="L6" i="22"/>
  <c r="L7" i="22"/>
  <c r="L8" i="22"/>
  <c r="L9" i="22"/>
  <c r="L10" i="22"/>
  <c r="L11" i="22"/>
  <c r="L12" i="22"/>
  <c r="L13" i="22"/>
  <c r="L14" i="22"/>
  <c r="L15" i="22"/>
  <c r="L16" i="22"/>
  <c r="L17" i="22"/>
  <c r="L18" i="22"/>
  <c r="L19" i="22"/>
  <c r="L20" i="22"/>
  <c r="L21" i="22"/>
  <c r="L22" i="22"/>
  <c r="L23" i="22"/>
  <c r="L24" i="22"/>
  <c r="I6" i="22"/>
  <c r="I7" i="22"/>
  <c r="I8" i="22"/>
  <c r="I9" i="22"/>
  <c r="I10" i="22"/>
  <c r="I11" i="22"/>
  <c r="I12" i="22"/>
  <c r="I13" i="22"/>
  <c r="I14" i="22"/>
  <c r="I15" i="22"/>
  <c r="I16" i="22"/>
  <c r="I17" i="22"/>
  <c r="I18" i="22"/>
  <c r="I19" i="22"/>
  <c r="I20" i="22"/>
  <c r="I21" i="22"/>
  <c r="I22" i="22"/>
  <c r="I23" i="22"/>
  <c r="I24" i="22"/>
  <c r="V6" i="23" l="1"/>
  <c r="V7" i="23"/>
  <c r="V8" i="23"/>
  <c r="V9" i="23"/>
  <c r="V10" i="23"/>
  <c r="V11" i="23"/>
  <c r="V12" i="23"/>
  <c r="V13" i="23"/>
  <c r="V14" i="23"/>
  <c r="V15" i="23"/>
  <c r="V16" i="23"/>
  <c r="V17" i="23"/>
  <c r="V18" i="23"/>
  <c r="V19" i="23"/>
  <c r="V20" i="23"/>
  <c r="V21" i="23"/>
  <c r="V22" i="23"/>
  <c r="V23" i="23"/>
  <c r="V24" i="23"/>
  <c r="T6" i="23"/>
  <c r="T7" i="23"/>
  <c r="T8" i="23"/>
  <c r="T9" i="23"/>
  <c r="T10" i="23"/>
  <c r="T11" i="23"/>
  <c r="T12" i="23"/>
  <c r="T13" i="23"/>
  <c r="T14" i="23"/>
  <c r="T15" i="23"/>
  <c r="T16" i="23"/>
  <c r="T17" i="23"/>
  <c r="T18" i="23"/>
  <c r="T19" i="23"/>
  <c r="T20" i="23"/>
  <c r="T21" i="23"/>
  <c r="T22" i="23"/>
  <c r="T23" i="23"/>
  <c r="T24" i="23"/>
  <c r="V5" i="23"/>
  <c r="T5" i="23"/>
  <c r="O6" i="23"/>
  <c r="O7" i="23"/>
  <c r="O8" i="23"/>
  <c r="O9" i="23"/>
  <c r="O10" i="23"/>
  <c r="O11" i="23"/>
  <c r="O12" i="23"/>
  <c r="O13" i="23"/>
  <c r="O14" i="23"/>
  <c r="O15" i="23"/>
  <c r="O16" i="23"/>
  <c r="O17" i="23"/>
  <c r="O18" i="23"/>
  <c r="O19" i="23"/>
  <c r="O20" i="23"/>
  <c r="O21" i="23"/>
  <c r="O22" i="23"/>
  <c r="O23" i="23"/>
  <c r="O24" i="23"/>
  <c r="M6" i="23"/>
  <c r="M7" i="23"/>
  <c r="M8" i="23"/>
  <c r="M9" i="23"/>
  <c r="M10" i="23"/>
  <c r="M11" i="23"/>
  <c r="M12" i="23"/>
  <c r="M13" i="23"/>
  <c r="M14" i="23"/>
  <c r="M15" i="23"/>
  <c r="M16" i="23"/>
  <c r="M17" i="23"/>
  <c r="M18" i="23"/>
  <c r="M19" i="23"/>
  <c r="M20" i="23"/>
  <c r="M21" i="23"/>
  <c r="M22" i="23"/>
  <c r="M23" i="23"/>
  <c r="M24" i="23"/>
  <c r="O5" i="23"/>
  <c r="M5" i="23"/>
  <c r="J6" i="23"/>
  <c r="J7" i="23"/>
  <c r="J8" i="23"/>
  <c r="J9" i="23"/>
  <c r="J10" i="23"/>
  <c r="J11" i="23"/>
  <c r="J12" i="23"/>
  <c r="J13" i="23"/>
  <c r="J14" i="23"/>
  <c r="J15" i="23"/>
  <c r="J16" i="23"/>
  <c r="J17" i="23"/>
  <c r="J18" i="23"/>
  <c r="J19" i="23"/>
  <c r="J20" i="23"/>
  <c r="J21" i="23"/>
  <c r="J22" i="23"/>
  <c r="J23" i="23"/>
  <c r="J24" i="23"/>
  <c r="H6" i="23"/>
  <c r="H7" i="23"/>
  <c r="H8" i="23"/>
  <c r="H9" i="23"/>
  <c r="H10" i="23"/>
  <c r="H11" i="23"/>
  <c r="H12" i="23"/>
  <c r="H13" i="23"/>
  <c r="H14" i="23"/>
  <c r="H15" i="23"/>
  <c r="H16" i="23"/>
  <c r="H17" i="23"/>
  <c r="H18" i="23"/>
  <c r="H19" i="23"/>
  <c r="H20" i="23"/>
  <c r="H21" i="23"/>
  <c r="H22" i="23"/>
  <c r="H23" i="23"/>
  <c r="H24" i="23"/>
  <c r="J5" i="23"/>
  <c r="H5" i="23"/>
  <c r="O6" i="18"/>
  <c r="O7" i="18"/>
  <c r="O8" i="18"/>
  <c r="O9" i="18"/>
  <c r="O10" i="18"/>
  <c r="O11" i="18"/>
  <c r="O12" i="18"/>
  <c r="O13" i="18"/>
  <c r="O14" i="18"/>
  <c r="O15" i="18"/>
  <c r="O16" i="18"/>
  <c r="O17" i="18"/>
  <c r="O18" i="18"/>
  <c r="O19" i="18"/>
  <c r="O20" i="18"/>
  <c r="O21" i="18"/>
  <c r="O22" i="18"/>
  <c r="O23" i="18"/>
  <c r="O24" i="18"/>
  <c r="O25" i="18"/>
  <c r="M6" i="18"/>
  <c r="M7" i="18"/>
  <c r="M8" i="18"/>
  <c r="M9" i="18"/>
  <c r="M10" i="18"/>
  <c r="M11" i="18"/>
  <c r="M12" i="18"/>
  <c r="M13" i="18"/>
  <c r="M14" i="18"/>
  <c r="M15" i="18"/>
  <c r="M16" i="18"/>
  <c r="M17" i="18"/>
  <c r="M18" i="18"/>
  <c r="M19" i="18"/>
  <c r="M20" i="18"/>
  <c r="M21" i="18"/>
  <c r="M22" i="18"/>
  <c r="M23" i="18"/>
  <c r="M24" i="18"/>
  <c r="M25" i="18"/>
  <c r="J6" i="18"/>
  <c r="J7" i="18"/>
  <c r="J8" i="18"/>
  <c r="J9" i="18"/>
  <c r="J10" i="18"/>
  <c r="J11" i="18"/>
  <c r="J12" i="18"/>
  <c r="J13" i="18"/>
  <c r="J14" i="18"/>
  <c r="J15" i="18"/>
  <c r="J16" i="18"/>
  <c r="J17" i="18"/>
  <c r="J18" i="18"/>
  <c r="J19" i="18"/>
  <c r="J20" i="18"/>
  <c r="J21" i="18"/>
  <c r="J22" i="18"/>
  <c r="J23" i="18"/>
  <c r="J24" i="18"/>
  <c r="J25" i="18"/>
  <c r="H6" i="18"/>
  <c r="H7" i="18"/>
  <c r="H8" i="18"/>
  <c r="H9" i="18"/>
  <c r="H10" i="18"/>
  <c r="H11" i="18"/>
  <c r="H12" i="18"/>
  <c r="H13" i="18"/>
  <c r="H14" i="18"/>
  <c r="H15" i="18"/>
  <c r="H16" i="18"/>
  <c r="H17" i="18"/>
  <c r="H18" i="18"/>
  <c r="H19" i="18"/>
  <c r="H20" i="18"/>
  <c r="H21" i="18"/>
  <c r="H22" i="18"/>
  <c r="H23" i="18"/>
  <c r="H24" i="18"/>
  <c r="H25" i="18"/>
  <c r="O5" i="18"/>
  <c r="M5" i="18"/>
  <c r="J5" i="18"/>
  <c r="H5" i="18"/>
  <c r="AZ5" i="19"/>
  <c r="AX5" i="19"/>
  <c r="AZ6" i="19"/>
  <c r="AZ7" i="19"/>
  <c r="AZ8" i="19"/>
  <c r="AZ9" i="19"/>
  <c r="AZ10" i="19"/>
  <c r="AZ11" i="19"/>
  <c r="AZ12" i="19"/>
  <c r="AZ13" i="19"/>
  <c r="AZ14" i="19"/>
  <c r="AZ15" i="19"/>
  <c r="AZ16" i="19"/>
  <c r="AZ17" i="19"/>
  <c r="AZ18" i="19"/>
  <c r="AZ19" i="19"/>
  <c r="AZ20" i="19"/>
  <c r="AZ21" i="19"/>
  <c r="AZ22" i="19"/>
  <c r="AZ23" i="19"/>
  <c r="AZ24" i="19"/>
  <c r="AZ25" i="19"/>
  <c r="AX6" i="19"/>
  <c r="AX7" i="19"/>
  <c r="AX8" i="19"/>
  <c r="AX9" i="19"/>
  <c r="AX10" i="19"/>
  <c r="AX11" i="19"/>
  <c r="AX12" i="19"/>
  <c r="AX13" i="19"/>
  <c r="AX14" i="19"/>
  <c r="AX15" i="19"/>
  <c r="AX16" i="19"/>
  <c r="AX17" i="19"/>
  <c r="AX18" i="19"/>
  <c r="AX19" i="19"/>
  <c r="AX20" i="19"/>
  <c r="AX21" i="19"/>
  <c r="AX22" i="19"/>
  <c r="AX23" i="19"/>
  <c r="AX24" i="19"/>
  <c r="AX25" i="19"/>
  <c r="AT5" i="19"/>
  <c r="AR5" i="19"/>
  <c r="AT6" i="19"/>
  <c r="AT7" i="19"/>
  <c r="AT8" i="19"/>
  <c r="AT9" i="19"/>
  <c r="AT10" i="19"/>
  <c r="AT11" i="19"/>
  <c r="AT12" i="19"/>
  <c r="AT13" i="19"/>
  <c r="AT14" i="19"/>
  <c r="AT15" i="19"/>
  <c r="AT16" i="19"/>
  <c r="AT17" i="19"/>
  <c r="AT18" i="19"/>
  <c r="AT19" i="19"/>
  <c r="AT20" i="19"/>
  <c r="AT21" i="19"/>
  <c r="AT22" i="19"/>
  <c r="AT23" i="19"/>
  <c r="AT24" i="19"/>
  <c r="AT25" i="19"/>
  <c r="AR6" i="19"/>
  <c r="AR7" i="19"/>
  <c r="AR8" i="19"/>
  <c r="AR9" i="19"/>
  <c r="AR10" i="19"/>
  <c r="AR11" i="19"/>
  <c r="AR12" i="19"/>
  <c r="AR13" i="19"/>
  <c r="AR14" i="19"/>
  <c r="AR15" i="19"/>
  <c r="AR16" i="19"/>
  <c r="AR17" i="19"/>
  <c r="AR18" i="19"/>
  <c r="AR19" i="19"/>
  <c r="AR20" i="19"/>
  <c r="AR21" i="19"/>
  <c r="AR22" i="19"/>
  <c r="AR23" i="19"/>
  <c r="AR24" i="19"/>
  <c r="AR25" i="19"/>
  <c r="AN5" i="19"/>
  <c r="AL5" i="19"/>
  <c r="AN6" i="19"/>
  <c r="AN7" i="19"/>
  <c r="AN8" i="19"/>
  <c r="AN9" i="19"/>
  <c r="AN10" i="19"/>
  <c r="AN11" i="19"/>
  <c r="AN12" i="19"/>
  <c r="AN13" i="19"/>
  <c r="AN14" i="19"/>
  <c r="AN15" i="19"/>
  <c r="AN16" i="19"/>
  <c r="AN17" i="19"/>
  <c r="AN18" i="19"/>
  <c r="AN19" i="19"/>
  <c r="AN20" i="19"/>
  <c r="AN21" i="19"/>
  <c r="AN22" i="19"/>
  <c r="AN23" i="19"/>
  <c r="AN24" i="19"/>
  <c r="AN25" i="19"/>
  <c r="AL6" i="19"/>
  <c r="AL7" i="19"/>
  <c r="AL8" i="19"/>
  <c r="AL9" i="19"/>
  <c r="AL10" i="19"/>
  <c r="AL11" i="19"/>
  <c r="AL12" i="19"/>
  <c r="AL13" i="19"/>
  <c r="AL14" i="19"/>
  <c r="AL15" i="19"/>
  <c r="AL16" i="19"/>
  <c r="AL17" i="19"/>
  <c r="AL18" i="19"/>
  <c r="AL19" i="19"/>
  <c r="AL20" i="19"/>
  <c r="AL21" i="19"/>
  <c r="AL22" i="19"/>
  <c r="AL23" i="19"/>
  <c r="AL24" i="19"/>
  <c r="AL25" i="19"/>
  <c r="AH5" i="19"/>
  <c r="AF5" i="19"/>
  <c r="AH6" i="19"/>
  <c r="AH7" i="19"/>
  <c r="AH8" i="19"/>
  <c r="AH9" i="19"/>
  <c r="AH10" i="19"/>
  <c r="AH11" i="19"/>
  <c r="AH12" i="19"/>
  <c r="AH13" i="19"/>
  <c r="AH14" i="19"/>
  <c r="AH15" i="19"/>
  <c r="AH16" i="19"/>
  <c r="AH17" i="19"/>
  <c r="AH18" i="19"/>
  <c r="AH19" i="19"/>
  <c r="AH20" i="19"/>
  <c r="AH21" i="19"/>
  <c r="AH22" i="19"/>
  <c r="AH23" i="19"/>
  <c r="AH24" i="19"/>
  <c r="AH25" i="19"/>
  <c r="AF6" i="19"/>
  <c r="AF7" i="19"/>
  <c r="AF8" i="19"/>
  <c r="AF9" i="19"/>
  <c r="AF10" i="19"/>
  <c r="AF11" i="19"/>
  <c r="AF12" i="19"/>
  <c r="AF13" i="19"/>
  <c r="AF14" i="19"/>
  <c r="AF15" i="19"/>
  <c r="AF16" i="19"/>
  <c r="AF17" i="19"/>
  <c r="AF18" i="19"/>
  <c r="AF19" i="19"/>
  <c r="AF20" i="19"/>
  <c r="AF21" i="19"/>
  <c r="AF22" i="19"/>
  <c r="AF23" i="19"/>
  <c r="AF24" i="19"/>
  <c r="AF25" i="19"/>
  <c r="AB5" i="19"/>
  <c r="Z5" i="19"/>
  <c r="AB6" i="19"/>
  <c r="AB7" i="19"/>
  <c r="AB8" i="19"/>
  <c r="AB9" i="19"/>
  <c r="AB10" i="19"/>
  <c r="AB11" i="19"/>
  <c r="AB12" i="19"/>
  <c r="AB13" i="19"/>
  <c r="AB14" i="19"/>
  <c r="AB15" i="19"/>
  <c r="AB16" i="19"/>
  <c r="AB17" i="19"/>
  <c r="AB18" i="19"/>
  <c r="AB19" i="19"/>
  <c r="AB20" i="19"/>
  <c r="AB21" i="19"/>
  <c r="AB22" i="19"/>
  <c r="AB23" i="19"/>
  <c r="AB24" i="19"/>
  <c r="AB25" i="19"/>
  <c r="Z6" i="19"/>
  <c r="Z7" i="19"/>
  <c r="Z8" i="19"/>
  <c r="Z9" i="19"/>
  <c r="Z10" i="19"/>
  <c r="Z11" i="19"/>
  <c r="Z12" i="19"/>
  <c r="Z13" i="19"/>
  <c r="Z14" i="19"/>
  <c r="Z15" i="19"/>
  <c r="Z16" i="19"/>
  <c r="Z17" i="19"/>
  <c r="Z18" i="19"/>
  <c r="Z19" i="19"/>
  <c r="Z20" i="19"/>
  <c r="Z21" i="19"/>
  <c r="Z22" i="19"/>
  <c r="Z23" i="19"/>
  <c r="Z24" i="19"/>
  <c r="Z25" i="19"/>
  <c r="V5" i="19"/>
  <c r="T5" i="19"/>
  <c r="V6" i="19"/>
  <c r="V7" i="19"/>
  <c r="V8" i="19"/>
  <c r="V9" i="19"/>
  <c r="V10" i="19"/>
  <c r="V11" i="19"/>
  <c r="V12" i="19"/>
  <c r="V13" i="19"/>
  <c r="V14" i="19"/>
  <c r="V15" i="19"/>
  <c r="V16" i="19"/>
  <c r="V17" i="19"/>
  <c r="V18" i="19"/>
  <c r="V19" i="19"/>
  <c r="V20" i="19"/>
  <c r="V21" i="19"/>
  <c r="V22" i="19"/>
  <c r="V23" i="19"/>
  <c r="V24" i="19"/>
  <c r="V25" i="19"/>
  <c r="T6" i="19"/>
  <c r="T7" i="19"/>
  <c r="T8" i="19"/>
  <c r="T9" i="19"/>
  <c r="T10" i="19"/>
  <c r="T11" i="19"/>
  <c r="T12" i="19"/>
  <c r="T13" i="19"/>
  <c r="T14" i="19"/>
  <c r="T15" i="19"/>
  <c r="T16" i="19"/>
  <c r="T17" i="19"/>
  <c r="T18" i="19"/>
  <c r="T19" i="19"/>
  <c r="T20" i="19"/>
  <c r="T21" i="19"/>
  <c r="T22" i="19"/>
  <c r="T23" i="19"/>
  <c r="T24" i="19"/>
  <c r="T25" i="19"/>
  <c r="P5" i="19"/>
  <c r="N5" i="19"/>
  <c r="P6" i="19"/>
  <c r="P7" i="19"/>
  <c r="P8" i="19"/>
  <c r="P9" i="19"/>
  <c r="P10" i="19"/>
  <c r="P11" i="19"/>
  <c r="P12" i="19"/>
  <c r="P13" i="19"/>
  <c r="P14" i="19"/>
  <c r="P15" i="19"/>
  <c r="P16" i="19"/>
  <c r="P17" i="19"/>
  <c r="P18" i="19"/>
  <c r="P19" i="19"/>
  <c r="P20" i="19"/>
  <c r="P21" i="19"/>
  <c r="P22" i="19"/>
  <c r="P23" i="19"/>
  <c r="P24" i="19"/>
  <c r="P25" i="19"/>
  <c r="N6" i="19"/>
  <c r="N7" i="19"/>
  <c r="N8" i="19"/>
  <c r="N9" i="19"/>
  <c r="N10" i="19"/>
  <c r="N11" i="19"/>
  <c r="N12" i="19"/>
  <c r="N13" i="19"/>
  <c r="N14" i="19"/>
  <c r="N15" i="19"/>
  <c r="N16" i="19"/>
  <c r="N17" i="19"/>
  <c r="N18" i="19"/>
  <c r="N19" i="19"/>
  <c r="N20" i="19"/>
  <c r="N21" i="19"/>
  <c r="N22" i="19"/>
  <c r="N23" i="19"/>
  <c r="N24" i="19"/>
  <c r="N25" i="19"/>
  <c r="J5" i="19"/>
  <c r="H5" i="19"/>
  <c r="J6" i="19"/>
  <c r="J7" i="19"/>
  <c r="J8" i="19"/>
  <c r="J9" i="19"/>
  <c r="J10" i="19"/>
  <c r="J11" i="19"/>
  <c r="J12" i="19"/>
  <c r="J13" i="19"/>
  <c r="J14" i="19"/>
  <c r="J15" i="19"/>
  <c r="J16" i="19"/>
  <c r="J17" i="19"/>
  <c r="J18" i="19"/>
  <c r="J19" i="19"/>
  <c r="J20" i="19"/>
  <c r="J21" i="19"/>
  <c r="J22" i="19"/>
  <c r="J23" i="19"/>
  <c r="J24" i="19"/>
  <c r="J25" i="19"/>
  <c r="H6" i="19"/>
  <c r="H7" i="19"/>
  <c r="H8" i="19"/>
  <c r="H9" i="19"/>
  <c r="H10" i="19"/>
  <c r="H11" i="19"/>
  <c r="H12" i="19"/>
  <c r="H13" i="19"/>
  <c r="H14" i="19"/>
  <c r="H15" i="19"/>
  <c r="H16" i="19"/>
  <c r="H17" i="19"/>
  <c r="H18" i="19"/>
  <c r="H19" i="19"/>
  <c r="H20" i="19"/>
  <c r="H21" i="19"/>
  <c r="H22" i="19"/>
  <c r="H23" i="19"/>
  <c r="H24" i="19"/>
  <c r="H25" i="19"/>
  <c r="GT5" i="1"/>
  <c r="GR5" i="1"/>
  <c r="GT6" i="1"/>
  <c r="GT7" i="1"/>
  <c r="GT8" i="1"/>
  <c r="GT9" i="1"/>
  <c r="GT10" i="1"/>
  <c r="GT11" i="1"/>
  <c r="GT12" i="1"/>
  <c r="GT13" i="1"/>
  <c r="GT14" i="1"/>
  <c r="GT15" i="1"/>
  <c r="GT16" i="1"/>
  <c r="GT17" i="1"/>
  <c r="GT18" i="1"/>
  <c r="GT19" i="1"/>
  <c r="GT20" i="1"/>
  <c r="GT21" i="1"/>
  <c r="GT22" i="1"/>
  <c r="GT23" i="1"/>
  <c r="GT24" i="1"/>
  <c r="GT25" i="1"/>
  <c r="GR6" i="1"/>
  <c r="GR7" i="1"/>
  <c r="GR8" i="1"/>
  <c r="GR9" i="1"/>
  <c r="GR10" i="1"/>
  <c r="GR11" i="1"/>
  <c r="GR12" i="1"/>
  <c r="GR13" i="1"/>
  <c r="GR14" i="1"/>
  <c r="GR15" i="1"/>
  <c r="GR16" i="1"/>
  <c r="GR17" i="1"/>
  <c r="GR18" i="1"/>
  <c r="GR19" i="1"/>
  <c r="GR20" i="1"/>
  <c r="GR21" i="1"/>
  <c r="GR22" i="1"/>
  <c r="GR23" i="1"/>
  <c r="GR24" i="1"/>
  <c r="GR25" i="1"/>
  <c r="GN5" i="1"/>
  <c r="GL5" i="1"/>
  <c r="GH5" i="1"/>
  <c r="GF5" i="1"/>
  <c r="GH6" i="1"/>
  <c r="GH7" i="1"/>
  <c r="GH8" i="1"/>
  <c r="GH9" i="1"/>
  <c r="GH10" i="1"/>
  <c r="GH11" i="1"/>
  <c r="GH12" i="1"/>
  <c r="GH13" i="1"/>
  <c r="GH14" i="1"/>
  <c r="GH15" i="1"/>
  <c r="GH16" i="1"/>
  <c r="GH17" i="1"/>
  <c r="GH18" i="1"/>
  <c r="GH19" i="1"/>
  <c r="GH20" i="1"/>
  <c r="GH21" i="1"/>
  <c r="GH22" i="1"/>
  <c r="GH23" i="1"/>
  <c r="GH24" i="1"/>
  <c r="GH25" i="1"/>
  <c r="GN6" i="1"/>
  <c r="GN7" i="1"/>
  <c r="GN8" i="1"/>
  <c r="GN9" i="1"/>
  <c r="GN10" i="1"/>
  <c r="GN11" i="1"/>
  <c r="GN12" i="1"/>
  <c r="GN13" i="1"/>
  <c r="GN14" i="1"/>
  <c r="GN15" i="1"/>
  <c r="GN16" i="1"/>
  <c r="GN17" i="1"/>
  <c r="GN18" i="1"/>
  <c r="GN19" i="1"/>
  <c r="GN20" i="1"/>
  <c r="GN21" i="1"/>
  <c r="GN22" i="1"/>
  <c r="GN23" i="1"/>
  <c r="GN24" i="1"/>
  <c r="GN25" i="1"/>
  <c r="GL6" i="1"/>
  <c r="GL7" i="1"/>
  <c r="GL8" i="1"/>
  <c r="GL9" i="1"/>
  <c r="GL10" i="1"/>
  <c r="GL11" i="1"/>
  <c r="GL12" i="1"/>
  <c r="GL13" i="1"/>
  <c r="GL14" i="1"/>
  <c r="GL15" i="1"/>
  <c r="GL16" i="1"/>
  <c r="GL17" i="1"/>
  <c r="GL18" i="1"/>
  <c r="GL19" i="1"/>
  <c r="GL20" i="1"/>
  <c r="GL21" i="1"/>
  <c r="GL22" i="1"/>
  <c r="GL23" i="1"/>
  <c r="GL24" i="1"/>
  <c r="GL25" i="1"/>
  <c r="GF6" i="1"/>
  <c r="GF7" i="1"/>
  <c r="GF8" i="1"/>
  <c r="GF9" i="1"/>
  <c r="GF10" i="1"/>
  <c r="GF11" i="1"/>
  <c r="GF12" i="1"/>
  <c r="GF13" i="1"/>
  <c r="GF14" i="1"/>
  <c r="GF15" i="1"/>
  <c r="GF16" i="1"/>
  <c r="GF17" i="1"/>
  <c r="GF18" i="1"/>
  <c r="GF19" i="1"/>
  <c r="GF20" i="1"/>
  <c r="GF21" i="1"/>
  <c r="GF22" i="1"/>
  <c r="GF23" i="1"/>
  <c r="GF24" i="1"/>
  <c r="GF25" i="1"/>
  <c r="GB5" i="1"/>
  <c r="FZ5" i="1"/>
  <c r="GB6" i="1"/>
  <c r="GB7" i="1"/>
  <c r="GB8" i="1"/>
  <c r="GB9" i="1"/>
  <c r="GB10" i="1"/>
  <c r="GB11" i="1"/>
  <c r="GB12" i="1"/>
  <c r="GB13" i="1"/>
  <c r="GB14" i="1"/>
  <c r="GB15" i="1"/>
  <c r="GB16" i="1"/>
  <c r="GB17" i="1"/>
  <c r="GB18" i="1"/>
  <c r="GB19" i="1"/>
  <c r="GB20" i="1"/>
  <c r="GB21" i="1"/>
  <c r="GB22" i="1"/>
  <c r="GB23" i="1"/>
  <c r="GB24" i="1"/>
  <c r="GB25" i="1"/>
  <c r="FZ6" i="1"/>
  <c r="FZ7" i="1"/>
  <c r="FZ8" i="1"/>
  <c r="FZ9" i="1"/>
  <c r="FZ10" i="1"/>
  <c r="FZ11" i="1"/>
  <c r="FZ12" i="1"/>
  <c r="FZ13" i="1"/>
  <c r="FZ14" i="1"/>
  <c r="FZ15" i="1"/>
  <c r="FZ16" i="1"/>
  <c r="FZ17" i="1"/>
  <c r="FZ18" i="1"/>
  <c r="FZ19" i="1"/>
  <c r="FZ20" i="1"/>
  <c r="FZ21" i="1"/>
  <c r="FZ22" i="1"/>
  <c r="FZ23" i="1"/>
  <c r="FZ24" i="1"/>
  <c r="FZ25" i="1"/>
  <c r="FV5" i="1"/>
  <c r="FT5" i="1"/>
  <c r="FV6" i="1"/>
  <c r="FV7" i="1"/>
  <c r="FV8" i="1"/>
  <c r="FV9" i="1"/>
  <c r="FV10" i="1"/>
  <c r="FV11" i="1"/>
  <c r="FV12" i="1"/>
  <c r="FV13" i="1"/>
  <c r="FV14" i="1"/>
  <c r="FV15" i="1"/>
  <c r="FV16" i="1"/>
  <c r="FV17" i="1"/>
  <c r="FV18" i="1"/>
  <c r="FV19" i="1"/>
  <c r="FV20" i="1"/>
  <c r="FV21" i="1"/>
  <c r="FV22" i="1"/>
  <c r="FV23" i="1"/>
  <c r="FV24" i="1"/>
  <c r="FV25" i="1"/>
  <c r="FT6" i="1"/>
  <c r="FT7" i="1"/>
  <c r="FT8" i="1"/>
  <c r="FT9" i="1"/>
  <c r="FT10" i="1"/>
  <c r="FT11" i="1"/>
  <c r="FT12" i="1"/>
  <c r="FT13" i="1"/>
  <c r="FT14" i="1"/>
  <c r="FT15" i="1"/>
  <c r="FT16" i="1"/>
  <c r="FT17" i="1"/>
  <c r="FT18" i="1"/>
  <c r="FT19" i="1"/>
  <c r="FT20" i="1"/>
  <c r="FT21" i="1"/>
  <c r="FT22" i="1"/>
  <c r="FT23" i="1"/>
  <c r="FT24" i="1"/>
  <c r="FT25" i="1"/>
  <c r="FP5" i="1"/>
  <c r="FN5" i="1"/>
  <c r="FP6" i="1"/>
  <c r="FP7" i="1"/>
  <c r="FP8" i="1"/>
  <c r="FP9" i="1"/>
  <c r="FP10" i="1"/>
  <c r="FP11" i="1"/>
  <c r="FP12" i="1"/>
  <c r="FP13" i="1"/>
  <c r="FP14" i="1"/>
  <c r="FP15" i="1"/>
  <c r="FP16" i="1"/>
  <c r="FP17" i="1"/>
  <c r="FP18" i="1"/>
  <c r="FP19" i="1"/>
  <c r="FP20" i="1"/>
  <c r="FP21" i="1"/>
  <c r="FP22" i="1"/>
  <c r="FP23" i="1"/>
  <c r="FP24" i="1"/>
  <c r="FP25" i="1"/>
  <c r="FN6" i="1"/>
  <c r="FN7" i="1"/>
  <c r="FN8" i="1"/>
  <c r="FN9" i="1"/>
  <c r="FN10" i="1"/>
  <c r="FN11" i="1"/>
  <c r="FN12" i="1"/>
  <c r="FN13" i="1"/>
  <c r="FN14" i="1"/>
  <c r="FN15" i="1"/>
  <c r="FN16" i="1"/>
  <c r="FN17" i="1"/>
  <c r="FN18" i="1"/>
  <c r="FN19" i="1"/>
  <c r="FN20" i="1"/>
  <c r="FN21" i="1"/>
  <c r="FN22" i="1"/>
  <c r="FN23" i="1"/>
  <c r="FN24" i="1"/>
  <c r="FN25" i="1"/>
  <c r="FJ5" i="1"/>
  <c r="FH5" i="1"/>
  <c r="FJ6" i="1"/>
  <c r="FJ7" i="1"/>
  <c r="FJ8" i="1"/>
  <c r="FJ9" i="1"/>
  <c r="FJ10" i="1"/>
  <c r="FJ11" i="1"/>
  <c r="FJ12" i="1"/>
  <c r="FJ13" i="1"/>
  <c r="FJ14" i="1"/>
  <c r="FJ15" i="1"/>
  <c r="FJ16" i="1"/>
  <c r="FJ17" i="1"/>
  <c r="FJ18" i="1"/>
  <c r="FJ19" i="1"/>
  <c r="FJ20" i="1"/>
  <c r="FJ21" i="1"/>
  <c r="FJ22" i="1"/>
  <c r="FJ23" i="1"/>
  <c r="FJ24" i="1"/>
  <c r="FJ25" i="1"/>
  <c r="FH6" i="1"/>
  <c r="FH7" i="1"/>
  <c r="FH8" i="1"/>
  <c r="FH9" i="1"/>
  <c r="FH10" i="1"/>
  <c r="FH11" i="1"/>
  <c r="FH12" i="1"/>
  <c r="FH13" i="1"/>
  <c r="FH14" i="1"/>
  <c r="FH15" i="1"/>
  <c r="FH16" i="1"/>
  <c r="FH17" i="1"/>
  <c r="FH18" i="1"/>
  <c r="FH19" i="1"/>
  <c r="FH20" i="1"/>
  <c r="FH21" i="1"/>
  <c r="FH22" i="1"/>
  <c r="FH23" i="1"/>
  <c r="FH24" i="1"/>
  <c r="FH25" i="1"/>
  <c r="FD5" i="1"/>
  <c r="FB5" i="1"/>
  <c r="FD6" i="1"/>
  <c r="FD7" i="1"/>
  <c r="FD8" i="1"/>
  <c r="FD9" i="1"/>
  <c r="FD10" i="1"/>
  <c r="FD11" i="1"/>
  <c r="FD12" i="1"/>
  <c r="FD13" i="1"/>
  <c r="FD14" i="1"/>
  <c r="FD15" i="1"/>
  <c r="FD16" i="1"/>
  <c r="FD17" i="1"/>
  <c r="FD18" i="1"/>
  <c r="FD19" i="1"/>
  <c r="FD20" i="1"/>
  <c r="FD21" i="1"/>
  <c r="FD22" i="1"/>
  <c r="FD23" i="1"/>
  <c r="FD24" i="1"/>
  <c r="FD25" i="1"/>
  <c r="FB6" i="1"/>
  <c r="FB7" i="1"/>
  <c r="FB8" i="1"/>
  <c r="FB9" i="1"/>
  <c r="FB10" i="1"/>
  <c r="FB11" i="1"/>
  <c r="FB12" i="1"/>
  <c r="FB13" i="1"/>
  <c r="FB14" i="1"/>
  <c r="FB15" i="1"/>
  <c r="FB16" i="1"/>
  <c r="FB17" i="1"/>
  <c r="FB18" i="1"/>
  <c r="FB19" i="1"/>
  <c r="FB20" i="1"/>
  <c r="FB21" i="1"/>
  <c r="FB22" i="1"/>
  <c r="FB23" i="1"/>
  <c r="FB24" i="1"/>
  <c r="FB25" i="1"/>
  <c r="EX5" i="1"/>
  <c r="EV5" i="1"/>
  <c r="EX6" i="1"/>
  <c r="EX7" i="1"/>
  <c r="EX8" i="1"/>
  <c r="EX9" i="1"/>
  <c r="EX10" i="1"/>
  <c r="EX11" i="1"/>
  <c r="EX12" i="1"/>
  <c r="EX13" i="1"/>
  <c r="EX14" i="1"/>
  <c r="EX15" i="1"/>
  <c r="EX16" i="1"/>
  <c r="EX17" i="1"/>
  <c r="EX18" i="1"/>
  <c r="EX19" i="1"/>
  <c r="EX20" i="1"/>
  <c r="EX21" i="1"/>
  <c r="EX22" i="1"/>
  <c r="EX23" i="1"/>
  <c r="EX24" i="1"/>
  <c r="EX25" i="1"/>
  <c r="EV6" i="1"/>
  <c r="EV7" i="1"/>
  <c r="EV8" i="1"/>
  <c r="EV9" i="1"/>
  <c r="EV10" i="1"/>
  <c r="EV11" i="1"/>
  <c r="EV12" i="1"/>
  <c r="EV13" i="1"/>
  <c r="EV14" i="1"/>
  <c r="EV15" i="1"/>
  <c r="EV16" i="1"/>
  <c r="EV17" i="1"/>
  <c r="EV18" i="1"/>
  <c r="EV19" i="1"/>
  <c r="EV20" i="1"/>
  <c r="EV21" i="1"/>
  <c r="EV22" i="1"/>
  <c r="EV23" i="1"/>
  <c r="EV24" i="1"/>
  <c r="EV25" i="1"/>
  <c r="ER5" i="1"/>
  <c r="EP5" i="1"/>
  <c r="ER6" i="1"/>
  <c r="ER7" i="1"/>
  <c r="ER8" i="1"/>
  <c r="ER9" i="1"/>
  <c r="ER10" i="1"/>
  <c r="ER11" i="1"/>
  <c r="ER12" i="1"/>
  <c r="ER13" i="1"/>
  <c r="ER14" i="1"/>
  <c r="ER15" i="1"/>
  <c r="ER16" i="1"/>
  <c r="ER17" i="1"/>
  <c r="ER18" i="1"/>
  <c r="ER19" i="1"/>
  <c r="ER20" i="1"/>
  <c r="ER21" i="1"/>
  <c r="ER22" i="1"/>
  <c r="ER23" i="1"/>
  <c r="ER24" i="1"/>
  <c r="ER25" i="1"/>
  <c r="EP6" i="1"/>
  <c r="EP7" i="1"/>
  <c r="EP8" i="1"/>
  <c r="EP9" i="1"/>
  <c r="EP10" i="1"/>
  <c r="EP11" i="1"/>
  <c r="EP12" i="1"/>
  <c r="EP13" i="1"/>
  <c r="EP14" i="1"/>
  <c r="EP15" i="1"/>
  <c r="EP16" i="1"/>
  <c r="EP17" i="1"/>
  <c r="EP18" i="1"/>
  <c r="EP19" i="1"/>
  <c r="EP20" i="1"/>
  <c r="EP21" i="1"/>
  <c r="EP22" i="1"/>
  <c r="EP23" i="1"/>
  <c r="EP24" i="1"/>
  <c r="EP25" i="1"/>
  <c r="EL5" i="1"/>
  <c r="EJ5" i="1"/>
  <c r="EL6" i="1"/>
  <c r="EL7" i="1"/>
  <c r="EL8" i="1"/>
  <c r="EL9" i="1"/>
  <c r="EL10" i="1"/>
  <c r="EL11" i="1"/>
  <c r="EL12" i="1"/>
  <c r="EL13" i="1"/>
  <c r="EL14" i="1"/>
  <c r="EL15" i="1"/>
  <c r="EL16" i="1"/>
  <c r="EL17" i="1"/>
  <c r="EL18" i="1"/>
  <c r="EL19" i="1"/>
  <c r="EL20" i="1"/>
  <c r="EL21" i="1"/>
  <c r="EL22" i="1"/>
  <c r="EL23" i="1"/>
  <c r="EL24" i="1"/>
  <c r="EL25" i="1"/>
  <c r="EJ6" i="1"/>
  <c r="EJ7" i="1"/>
  <c r="EJ8" i="1"/>
  <c r="EJ9" i="1"/>
  <c r="EJ10" i="1"/>
  <c r="EJ11" i="1"/>
  <c r="EJ12" i="1"/>
  <c r="EJ13" i="1"/>
  <c r="EJ14" i="1"/>
  <c r="EJ15" i="1"/>
  <c r="EJ16" i="1"/>
  <c r="EJ17" i="1"/>
  <c r="EJ18" i="1"/>
  <c r="EJ19" i="1"/>
  <c r="EJ20" i="1"/>
  <c r="EJ21" i="1"/>
  <c r="EJ22" i="1"/>
  <c r="EJ23" i="1"/>
  <c r="EJ24" i="1"/>
  <c r="EJ25" i="1"/>
  <c r="EF5" i="1"/>
  <c r="ED5" i="1"/>
  <c r="EF6" i="1"/>
  <c r="EF7" i="1"/>
  <c r="EF8" i="1"/>
  <c r="EF9" i="1"/>
  <c r="EF10" i="1"/>
  <c r="EF11" i="1"/>
  <c r="EF12" i="1"/>
  <c r="EF13" i="1"/>
  <c r="EF14" i="1"/>
  <c r="EF15" i="1"/>
  <c r="EF16" i="1"/>
  <c r="EF17" i="1"/>
  <c r="EF18" i="1"/>
  <c r="EF19" i="1"/>
  <c r="EF20" i="1"/>
  <c r="EF21" i="1"/>
  <c r="EF22" i="1"/>
  <c r="EF23" i="1"/>
  <c r="EF24" i="1"/>
  <c r="EF25" i="1"/>
  <c r="ED6" i="1"/>
  <c r="ED7" i="1"/>
  <c r="ED8" i="1"/>
  <c r="ED9" i="1"/>
  <c r="ED10" i="1"/>
  <c r="ED11" i="1"/>
  <c r="ED12" i="1"/>
  <c r="ED13" i="1"/>
  <c r="ED14" i="1"/>
  <c r="ED15" i="1"/>
  <c r="ED16" i="1"/>
  <c r="ED17" i="1"/>
  <c r="ED18" i="1"/>
  <c r="ED19" i="1"/>
  <c r="ED20" i="1"/>
  <c r="ED21" i="1"/>
  <c r="ED22" i="1"/>
  <c r="ED23" i="1"/>
  <c r="ED24" i="1"/>
  <c r="ED25" i="1"/>
  <c r="DZ5" i="1"/>
  <c r="DX5" i="1"/>
  <c r="DX6" i="1"/>
  <c r="DX7" i="1"/>
  <c r="DX8" i="1"/>
  <c r="DX9" i="1"/>
  <c r="DX10" i="1"/>
  <c r="DX11" i="1"/>
  <c r="DX12" i="1"/>
  <c r="DX13" i="1"/>
  <c r="DX14" i="1"/>
  <c r="DX15" i="1"/>
  <c r="DX16" i="1"/>
  <c r="DX17" i="1"/>
  <c r="DX18" i="1"/>
  <c r="DX19" i="1"/>
  <c r="DX20" i="1"/>
  <c r="DX21" i="1"/>
  <c r="DX22" i="1"/>
  <c r="DX23" i="1"/>
  <c r="DX24" i="1"/>
  <c r="DX25" i="1"/>
  <c r="DZ6" i="1"/>
  <c r="DZ7" i="1"/>
  <c r="DZ8" i="1"/>
  <c r="DZ9" i="1"/>
  <c r="DZ10" i="1"/>
  <c r="DZ11" i="1"/>
  <c r="DZ12" i="1"/>
  <c r="DZ13" i="1"/>
  <c r="DZ14" i="1"/>
  <c r="DZ15" i="1"/>
  <c r="DZ16" i="1"/>
  <c r="DZ17" i="1"/>
  <c r="DZ18" i="1"/>
  <c r="DZ19" i="1"/>
  <c r="DZ20" i="1"/>
  <c r="DZ21" i="1"/>
  <c r="DZ22" i="1"/>
  <c r="DZ23" i="1"/>
  <c r="DZ24" i="1"/>
  <c r="DZ25" i="1"/>
  <c r="DT5" i="1"/>
  <c r="DR5" i="1"/>
  <c r="DT6" i="1"/>
  <c r="DT7" i="1"/>
  <c r="DT8" i="1"/>
  <c r="DT9" i="1"/>
  <c r="DT10" i="1"/>
  <c r="DT11" i="1"/>
  <c r="DT12" i="1"/>
  <c r="DT13" i="1"/>
  <c r="DT14" i="1"/>
  <c r="DT15" i="1"/>
  <c r="DT16" i="1"/>
  <c r="DT17" i="1"/>
  <c r="DT18" i="1"/>
  <c r="DT19" i="1"/>
  <c r="DT20" i="1"/>
  <c r="DT21" i="1"/>
  <c r="DT22" i="1"/>
  <c r="DT23" i="1"/>
  <c r="DT24" i="1"/>
  <c r="DT25" i="1"/>
  <c r="DN5" i="1"/>
  <c r="DL5" i="1"/>
  <c r="DN6" i="1"/>
  <c r="DN7" i="1"/>
  <c r="DN8" i="1"/>
  <c r="DN9" i="1"/>
  <c r="DN10" i="1"/>
  <c r="DN11" i="1"/>
  <c r="DN12" i="1"/>
  <c r="DN13" i="1"/>
  <c r="DN14" i="1"/>
  <c r="DN15" i="1"/>
  <c r="DN16" i="1"/>
  <c r="DN17" i="1"/>
  <c r="DN18" i="1"/>
  <c r="DN19" i="1"/>
  <c r="DN20" i="1"/>
  <c r="DN21" i="1"/>
  <c r="DN22" i="1"/>
  <c r="DN23" i="1"/>
  <c r="DN24" i="1"/>
  <c r="DN25" i="1"/>
  <c r="DL6" i="1"/>
  <c r="DL7" i="1"/>
  <c r="DL8" i="1"/>
  <c r="DL9" i="1"/>
  <c r="DL10" i="1"/>
  <c r="DL11" i="1"/>
  <c r="DL12" i="1"/>
  <c r="DL13" i="1"/>
  <c r="DL14" i="1"/>
  <c r="DL15" i="1"/>
  <c r="DL16" i="1"/>
  <c r="DL17" i="1"/>
  <c r="DL18" i="1"/>
  <c r="DL19" i="1"/>
  <c r="DL20" i="1"/>
  <c r="DL21" i="1"/>
  <c r="DL22" i="1"/>
  <c r="DL23" i="1"/>
  <c r="DL24" i="1"/>
  <c r="DL25" i="1"/>
  <c r="DH5" i="1"/>
  <c r="DF5" i="1"/>
  <c r="DH6" i="1"/>
  <c r="DH7" i="1"/>
  <c r="DH8" i="1"/>
  <c r="DH9" i="1"/>
  <c r="DH10" i="1"/>
  <c r="DH11" i="1"/>
  <c r="DH12" i="1"/>
  <c r="DH13" i="1"/>
  <c r="DH14" i="1"/>
  <c r="DH15" i="1"/>
  <c r="DH16" i="1"/>
  <c r="DH17" i="1"/>
  <c r="DH18" i="1"/>
  <c r="DH19" i="1"/>
  <c r="DH20" i="1"/>
  <c r="DH21" i="1"/>
  <c r="DH22" i="1"/>
  <c r="DH23" i="1"/>
  <c r="DH24" i="1"/>
  <c r="DH25" i="1"/>
  <c r="DF6" i="1"/>
  <c r="DF7" i="1"/>
  <c r="DF8" i="1"/>
  <c r="DF9" i="1"/>
  <c r="DF10" i="1"/>
  <c r="DF11" i="1"/>
  <c r="DF12" i="1"/>
  <c r="DF13" i="1"/>
  <c r="DF14" i="1"/>
  <c r="DF15" i="1"/>
  <c r="DF16" i="1"/>
  <c r="DF17" i="1"/>
  <c r="DF18" i="1"/>
  <c r="DF19" i="1"/>
  <c r="DF20" i="1"/>
  <c r="DF21" i="1"/>
  <c r="DF22" i="1"/>
  <c r="DF23" i="1"/>
  <c r="DF24" i="1"/>
  <c r="DF25" i="1"/>
  <c r="DB5" i="1"/>
  <c r="CZ5" i="1"/>
  <c r="DB6" i="1"/>
  <c r="DB7" i="1"/>
  <c r="DB8" i="1"/>
  <c r="DB9" i="1"/>
  <c r="DB10" i="1"/>
  <c r="DB11" i="1"/>
  <c r="DB12" i="1"/>
  <c r="DB13" i="1"/>
  <c r="DB14" i="1"/>
  <c r="DB15" i="1"/>
  <c r="DB16" i="1"/>
  <c r="DB17" i="1"/>
  <c r="DB18" i="1"/>
  <c r="DB19" i="1"/>
  <c r="DB20" i="1"/>
  <c r="DB21" i="1"/>
  <c r="DB22" i="1"/>
  <c r="DB23" i="1"/>
  <c r="DB24" i="1"/>
  <c r="DB25" i="1"/>
  <c r="CZ6" i="1"/>
  <c r="CZ7" i="1"/>
  <c r="CZ8" i="1"/>
  <c r="CZ9" i="1"/>
  <c r="CZ10" i="1"/>
  <c r="CZ11" i="1"/>
  <c r="CZ12" i="1"/>
  <c r="CZ13" i="1"/>
  <c r="CZ14" i="1"/>
  <c r="CZ15" i="1"/>
  <c r="CZ16" i="1"/>
  <c r="CZ17" i="1"/>
  <c r="CZ18" i="1"/>
  <c r="CZ19" i="1"/>
  <c r="CZ20" i="1"/>
  <c r="CZ21" i="1"/>
  <c r="CZ22" i="1"/>
  <c r="CZ23" i="1"/>
  <c r="CZ24" i="1"/>
  <c r="CZ25" i="1"/>
  <c r="CV5" i="1"/>
  <c r="CT5" i="1"/>
  <c r="CV6" i="1"/>
  <c r="CV7" i="1"/>
  <c r="CV8" i="1"/>
  <c r="CV9" i="1"/>
  <c r="CV10" i="1"/>
  <c r="CV11" i="1"/>
  <c r="CV12" i="1"/>
  <c r="CV13" i="1"/>
  <c r="CV14" i="1"/>
  <c r="CV15" i="1"/>
  <c r="CV16" i="1"/>
  <c r="CV17" i="1"/>
  <c r="CV18" i="1"/>
  <c r="CV19" i="1"/>
  <c r="CV20" i="1"/>
  <c r="CV21" i="1"/>
  <c r="CV22" i="1"/>
  <c r="CV23" i="1"/>
  <c r="CV24" i="1"/>
  <c r="CV25" i="1"/>
  <c r="CT6" i="1"/>
  <c r="CT7" i="1"/>
  <c r="CT8" i="1"/>
  <c r="CT9" i="1"/>
  <c r="CT10" i="1"/>
  <c r="CT11" i="1"/>
  <c r="CT12" i="1"/>
  <c r="CT13" i="1"/>
  <c r="CT14" i="1"/>
  <c r="CT15" i="1"/>
  <c r="CT16" i="1"/>
  <c r="CT17" i="1"/>
  <c r="CT18" i="1"/>
  <c r="CT19" i="1"/>
  <c r="CT20" i="1"/>
  <c r="CT21" i="1"/>
  <c r="CT22" i="1"/>
  <c r="CT23" i="1"/>
  <c r="CT24" i="1"/>
  <c r="CT25" i="1"/>
  <c r="CP5" i="1"/>
  <c r="CN5" i="1"/>
  <c r="CP6" i="1"/>
  <c r="CP7" i="1"/>
  <c r="CP8" i="1"/>
  <c r="CP9" i="1"/>
  <c r="CP10" i="1"/>
  <c r="CP11" i="1"/>
  <c r="CP12" i="1"/>
  <c r="CP13" i="1"/>
  <c r="CP14" i="1"/>
  <c r="CP15" i="1"/>
  <c r="CP16" i="1"/>
  <c r="CP17" i="1"/>
  <c r="CP18" i="1"/>
  <c r="CP19" i="1"/>
  <c r="CP20" i="1"/>
  <c r="CP21" i="1"/>
  <c r="CP22" i="1"/>
  <c r="CP23" i="1"/>
  <c r="CP24" i="1"/>
  <c r="CP25" i="1"/>
  <c r="CN6" i="1"/>
  <c r="CN7" i="1"/>
  <c r="CN8" i="1"/>
  <c r="CN9" i="1"/>
  <c r="CN10" i="1"/>
  <c r="CN11" i="1"/>
  <c r="CN12" i="1"/>
  <c r="CN13" i="1"/>
  <c r="CN14" i="1"/>
  <c r="CN15" i="1"/>
  <c r="CN16" i="1"/>
  <c r="CN17" i="1"/>
  <c r="CN18" i="1"/>
  <c r="CN19" i="1"/>
  <c r="CN20" i="1"/>
  <c r="CN21" i="1"/>
  <c r="CN22" i="1"/>
  <c r="CN23" i="1"/>
  <c r="CN24" i="1"/>
  <c r="CN25" i="1"/>
  <c r="CJ5" i="1"/>
  <c r="CH5" i="1"/>
  <c r="CJ6" i="1"/>
  <c r="CJ7" i="1"/>
  <c r="CJ8" i="1"/>
  <c r="CJ9" i="1"/>
  <c r="CJ10" i="1"/>
  <c r="CJ11" i="1"/>
  <c r="CJ12" i="1"/>
  <c r="CJ13" i="1"/>
  <c r="CJ14" i="1"/>
  <c r="CJ15" i="1"/>
  <c r="CJ16" i="1"/>
  <c r="CJ17" i="1"/>
  <c r="CJ18" i="1"/>
  <c r="CJ19" i="1"/>
  <c r="CJ20" i="1"/>
  <c r="CJ21" i="1"/>
  <c r="CJ22" i="1"/>
  <c r="CJ23" i="1"/>
  <c r="CJ24" i="1"/>
  <c r="CJ25" i="1"/>
  <c r="CH6" i="1"/>
  <c r="CH7" i="1"/>
  <c r="CH8" i="1"/>
  <c r="CH9" i="1"/>
  <c r="CH10" i="1"/>
  <c r="CH11" i="1"/>
  <c r="CH12" i="1"/>
  <c r="CH13" i="1"/>
  <c r="CH14" i="1"/>
  <c r="CH15" i="1"/>
  <c r="CH16" i="1"/>
  <c r="CH17" i="1"/>
  <c r="CH18" i="1"/>
  <c r="CH19" i="1"/>
  <c r="CH20" i="1"/>
  <c r="CH21" i="1"/>
  <c r="CH22" i="1"/>
  <c r="CH23" i="1"/>
  <c r="CH24" i="1"/>
  <c r="CH25" i="1"/>
  <c r="CD5" i="1"/>
  <c r="CB5" i="1"/>
  <c r="CD6" i="1"/>
  <c r="CD7" i="1"/>
  <c r="CD8" i="1"/>
  <c r="CD9" i="1"/>
  <c r="CD10" i="1"/>
  <c r="CD11" i="1"/>
  <c r="CD12" i="1"/>
  <c r="CD13" i="1"/>
  <c r="CD14" i="1"/>
  <c r="CD15" i="1"/>
  <c r="CD16" i="1"/>
  <c r="CD17" i="1"/>
  <c r="CD18" i="1"/>
  <c r="CD19" i="1"/>
  <c r="CD20" i="1"/>
  <c r="CD21" i="1"/>
  <c r="CD22" i="1"/>
  <c r="CD23" i="1"/>
  <c r="CD24" i="1"/>
  <c r="CD25" i="1"/>
  <c r="CB6" i="1"/>
  <c r="CB7" i="1"/>
  <c r="CB8" i="1"/>
  <c r="CB9" i="1"/>
  <c r="CB10" i="1"/>
  <c r="CB11" i="1"/>
  <c r="CB12" i="1"/>
  <c r="CB13" i="1"/>
  <c r="CB14" i="1"/>
  <c r="CB15" i="1"/>
  <c r="CB16" i="1"/>
  <c r="CB17" i="1"/>
  <c r="CB18" i="1"/>
  <c r="CB19" i="1"/>
  <c r="CB20" i="1"/>
  <c r="CB21" i="1"/>
  <c r="CB22" i="1"/>
  <c r="CB23" i="1"/>
  <c r="CB24" i="1"/>
  <c r="CB25" i="1"/>
  <c r="BX5" i="1"/>
  <c r="BV5" i="1"/>
  <c r="BX6" i="1"/>
  <c r="BX7" i="1"/>
  <c r="BX8" i="1"/>
  <c r="BX9" i="1"/>
  <c r="BX10" i="1"/>
  <c r="BX11" i="1"/>
  <c r="BX12" i="1"/>
  <c r="BX13" i="1"/>
  <c r="BX14" i="1"/>
  <c r="BX15" i="1"/>
  <c r="BX16" i="1"/>
  <c r="BX17" i="1"/>
  <c r="BX18" i="1"/>
  <c r="BX19" i="1"/>
  <c r="BX20" i="1"/>
  <c r="BX21" i="1"/>
  <c r="BX22" i="1"/>
  <c r="BX23" i="1"/>
  <c r="BX24" i="1"/>
  <c r="BX25" i="1"/>
  <c r="BV6" i="1"/>
  <c r="BV7" i="1"/>
  <c r="BV8" i="1"/>
  <c r="BV9" i="1"/>
  <c r="BV10" i="1"/>
  <c r="BV11" i="1"/>
  <c r="BV12" i="1"/>
  <c r="BV13" i="1"/>
  <c r="BV14" i="1"/>
  <c r="BV15" i="1"/>
  <c r="BV16" i="1"/>
  <c r="BV17" i="1"/>
  <c r="BV18" i="1"/>
  <c r="BV19" i="1"/>
  <c r="BV20" i="1"/>
  <c r="BV21" i="1"/>
  <c r="BV22" i="1"/>
  <c r="BV23" i="1"/>
  <c r="BV24" i="1"/>
  <c r="BV25" i="1"/>
  <c r="BR5" i="1"/>
  <c r="BR6" i="1"/>
  <c r="BR7" i="1"/>
  <c r="BR8" i="1"/>
  <c r="BR9" i="1"/>
  <c r="BR10" i="1"/>
  <c r="BR11" i="1"/>
  <c r="BR12" i="1"/>
  <c r="BR13" i="1"/>
  <c r="BR14" i="1"/>
  <c r="BR15" i="1"/>
  <c r="BR16" i="1"/>
  <c r="BR17" i="1"/>
  <c r="BR18" i="1"/>
  <c r="BR19" i="1"/>
  <c r="BR20" i="1"/>
  <c r="BR21" i="1"/>
  <c r="BR22" i="1"/>
  <c r="BR23" i="1"/>
  <c r="BR24" i="1"/>
  <c r="BR25" i="1"/>
  <c r="BP6" i="1"/>
  <c r="BP7" i="1"/>
  <c r="BP8" i="1"/>
  <c r="BP9" i="1"/>
  <c r="BP10" i="1"/>
  <c r="BP11" i="1"/>
  <c r="BP12" i="1"/>
  <c r="BP13" i="1"/>
  <c r="BP14" i="1"/>
  <c r="BP15" i="1"/>
  <c r="BP16" i="1"/>
  <c r="BP17" i="1"/>
  <c r="BP18" i="1"/>
  <c r="BP19" i="1"/>
  <c r="BP20" i="1"/>
  <c r="BP21" i="1"/>
  <c r="BP22" i="1"/>
  <c r="BP23" i="1"/>
  <c r="BP24" i="1"/>
  <c r="BP25" i="1"/>
  <c r="BP5" i="1"/>
  <c r="BL6" i="1"/>
  <c r="BL7" i="1"/>
  <c r="BL8" i="1"/>
  <c r="BL9" i="1"/>
  <c r="BL10" i="1"/>
  <c r="BL11" i="1"/>
  <c r="BL12" i="1"/>
  <c r="BL13" i="1"/>
  <c r="BL14" i="1"/>
  <c r="BL15" i="1"/>
  <c r="BL16" i="1"/>
  <c r="BL17" i="1"/>
  <c r="BL18" i="1"/>
  <c r="BL19" i="1"/>
  <c r="BL20" i="1"/>
  <c r="BL21" i="1"/>
  <c r="BL22" i="1"/>
  <c r="BL23" i="1"/>
  <c r="BL24" i="1"/>
  <c r="BL25" i="1"/>
  <c r="BJ6" i="1"/>
  <c r="BJ7" i="1"/>
  <c r="BJ8" i="1"/>
  <c r="BJ9" i="1"/>
  <c r="BJ10" i="1"/>
  <c r="BJ11" i="1"/>
  <c r="BJ12" i="1"/>
  <c r="BJ13" i="1"/>
  <c r="BJ14" i="1"/>
  <c r="BJ15" i="1"/>
  <c r="BJ16" i="1"/>
  <c r="BJ17" i="1"/>
  <c r="BJ18" i="1"/>
  <c r="BJ19" i="1"/>
  <c r="BJ20" i="1"/>
  <c r="BJ21" i="1"/>
  <c r="BJ22" i="1"/>
  <c r="BJ23" i="1"/>
  <c r="BJ24" i="1"/>
  <c r="BJ25" i="1"/>
  <c r="BL5" i="1"/>
  <c r="BJ5" i="1"/>
  <c r="BF6" i="1"/>
  <c r="BF7" i="1"/>
  <c r="BF8" i="1"/>
  <c r="BF9" i="1"/>
  <c r="BF10" i="1"/>
  <c r="BF11" i="1"/>
  <c r="BF12" i="1"/>
  <c r="BF13" i="1"/>
  <c r="BF14" i="1"/>
  <c r="BF15" i="1"/>
  <c r="BF16" i="1"/>
  <c r="BF17" i="1"/>
  <c r="BF18" i="1"/>
  <c r="BF19" i="1"/>
  <c r="BF20" i="1"/>
  <c r="BF21" i="1"/>
  <c r="BF22" i="1"/>
  <c r="BF23" i="1"/>
  <c r="BF24" i="1"/>
  <c r="BF25" i="1"/>
  <c r="BD6" i="1"/>
  <c r="BD7" i="1"/>
  <c r="BD8" i="1"/>
  <c r="BD9" i="1"/>
  <c r="BD10" i="1"/>
  <c r="BD11" i="1"/>
  <c r="BD12" i="1"/>
  <c r="BD13" i="1"/>
  <c r="BD14" i="1"/>
  <c r="BD15" i="1"/>
  <c r="BD16" i="1"/>
  <c r="BD17" i="1"/>
  <c r="BD18" i="1"/>
  <c r="BD19" i="1"/>
  <c r="BD20" i="1"/>
  <c r="BD21" i="1"/>
  <c r="BD22" i="1"/>
  <c r="BD23" i="1"/>
  <c r="BD24" i="1"/>
  <c r="BD25" i="1"/>
  <c r="BF5" i="1"/>
  <c r="BD5" i="1"/>
  <c r="AZ6" i="1"/>
  <c r="AZ7" i="1"/>
  <c r="AZ8" i="1"/>
  <c r="AZ9" i="1"/>
  <c r="AZ10" i="1"/>
  <c r="AZ11" i="1"/>
  <c r="AZ12" i="1"/>
  <c r="AZ13" i="1"/>
  <c r="AZ14" i="1"/>
  <c r="AZ15" i="1"/>
  <c r="AZ16" i="1"/>
  <c r="AZ17" i="1"/>
  <c r="AZ18" i="1"/>
  <c r="AZ19" i="1"/>
  <c r="AZ20" i="1"/>
  <c r="AZ21" i="1"/>
  <c r="AZ22" i="1"/>
  <c r="AZ23" i="1"/>
  <c r="AZ24" i="1"/>
  <c r="AZ25" i="1"/>
  <c r="AX6" i="1"/>
  <c r="AX7" i="1"/>
  <c r="AX8" i="1"/>
  <c r="AX9" i="1"/>
  <c r="AX10" i="1"/>
  <c r="AX11" i="1"/>
  <c r="AX12" i="1"/>
  <c r="AX13" i="1"/>
  <c r="AX14" i="1"/>
  <c r="AX15" i="1"/>
  <c r="AX16" i="1"/>
  <c r="AX17" i="1"/>
  <c r="AX18" i="1"/>
  <c r="AX19" i="1"/>
  <c r="AX20" i="1"/>
  <c r="AX21" i="1"/>
  <c r="AX22" i="1"/>
  <c r="AX23" i="1"/>
  <c r="AX24" i="1"/>
  <c r="AX25" i="1"/>
  <c r="AZ5" i="1"/>
  <c r="AX5" i="1"/>
  <c r="AT6" i="1"/>
  <c r="AT7" i="1"/>
  <c r="AT8" i="1"/>
  <c r="AT9" i="1"/>
  <c r="AT10" i="1"/>
  <c r="AT11" i="1"/>
  <c r="AT12" i="1"/>
  <c r="AT13" i="1"/>
  <c r="AT14" i="1"/>
  <c r="AT15" i="1"/>
  <c r="AT16" i="1"/>
  <c r="AT17" i="1"/>
  <c r="AT18" i="1"/>
  <c r="AT19" i="1"/>
  <c r="AT20" i="1"/>
  <c r="AT21" i="1"/>
  <c r="AT22" i="1"/>
  <c r="AT23" i="1"/>
  <c r="AT24" i="1"/>
  <c r="AT25" i="1"/>
  <c r="AR6" i="1"/>
  <c r="AR7" i="1"/>
  <c r="AR8" i="1"/>
  <c r="AR9" i="1"/>
  <c r="AR10" i="1"/>
  <c r="AR11" i="1"/>
  <c r="AR12" i="1"/>
  <c r="AR13" i="1"/>
  <c r="AR14" i="1"/>
  <c r="AR15" i="1"/>
  <c r="AR16" i="1"/>
  <c r="AR17" i="1"/>
  <c r="AR18" i="1"/>
  <c r="AR19" i="1"/>
  <c r="AR20" i="1"/>
  <c r="AR21" i="1"/>
  <c r="AR22" i="1"/>
  <c r="AR23" i="1"/>
  <c r="AR24" i="1"/>
  <c r="AR25" i="1"/>
  <c r="AT5" i="1"/>
  <c r="AR5" i="1"/>
  <c r="AN6" i="1"/>
  <c r="AN7" i="1"/>
  <c r="AN8" i="1"/>
  <c r="AN9" i="1"/>
  <c r="AN10" i="1"/>
  <c r="AN11" i="1"/>
  <c r="AN12" i="1"/>
  <c r="AN13" i="1"/>
  <c r="AN14" i="1"/>
  <c r="AN15" i="1"/>
  <c r="AN16" i="1"/>
  <c r="AN17" i="1"/>
  <c r="AN18" i="1"/>
  <c r="AN19" i="1"/>
  <c r="AN20" i="1"/>
  <c r="AN21" i="1"/>
  <c r="AN22" i="1"/>
  <c r="AN23" i="1"/>
  <c r="AN24" i="1"/>
  <c r="AN25" i="1"/>
  <c r="AL6" i="1"/>
  <c r="AL7" i="1"/>
  <c r="AL8" i="1"/>
  <c r="AL9" i="1"/>
  <c r="AL10" i="1"/>
  <c r="AL11" i="1"/>
  <c r="AL12" i="1"/>
  <c r="AL13" i="1"/>
  <c r="AL14" i="1"/>
  <c r="AL15" i="1"/>
  <c r="AL16" i="1"/>
  <c r="AL17" i="1"/>
  <c r="AL18" i="1"/>
  <c r="AL19" i="1"/>
  <c r="AL20" i="1"/>
  <c r="AL21" i="1"/>
  <c r="AL22" i="1"/>
  <c r="AL23" i="1"/>
  <c r="AL24" i="1"/>
  <c r="AL25" i="1"/>
  <c r="AN5" i="1"/>
  <c r="AL5" i="1"/>
  <c r="AH6" i="1"/>
  <c r="AH7" i="1"/>
  <c r="AH8" i="1"/>
  <c r="AH9" i="1"/>
  <c r="AH10" i="1"/>
  <c r="AH11" i="1"/>
  <c r="AH12" i="1"/>
  <c r="AH13" i="1"/>
  <c r="AH14" i="1"/>
  <c r="AH15" i="1"/>
  <c r="AH16" i="1"/>
  <c r="AH17" i="1"/>
  <c r="AH18" i="1"/>
  <c r="AH19" i="1"/>
  <c r="AH20" i="1"/>
  <c r="AH21" i="1"/>
  <c r="AH22" i="1"/>
  <c r="AH23" i="1"/>
  <c r="AH24" i="1"/>
  <c r="AH25" i="1"/>
  <c r="AF6" i="1"/>
  <c r="AF7" i="1"/>
  <c r="AF8" i="1"/>
  <c r="AF9" i="1"/>
  <c r="AF10" i="1"/>
  <c r="AF11" i="1"/>
  <c r="AF12" i="1"/>
  <c r="AF13" i="1"/>
  <c r="AF14" i="1"/>
  <c r="AF15" i="1"/>
  <c r="AF16" i="1"/>
  <c r="AF17" i="1"/>
  <c r="AF18" i="1"/>
  <c r="AF19" i="1"/>
  <c r="AF20" i="1"/>
  <c r="AF21" i="1"/>
  <c r="AF22" i="1"/>
  <c r="AF23" i="1"/>
  <c r="AF24" i="1"/>
  <c r="AF25" i="1"/>
  <c r="AH5" i="1"/>
  <c r="AF5" i="1"/>
  <c r="AB6" i="1"/>
  <c r="AB7" i="1"/>
  <c r="AB8" i="1"/>
  <c r="AB9" i="1"/>
  <c r="AB10" i="1"/>
  <c r="AB11" i="1"/>
  <c r="AB12" i="1"/>
  <c r="AB13" i="1"/>
  <c r="AB14" i="1"/>
  <c r="AB15" i="1"/>
  <c r="AB16" i="1"/>
  <c r="AB17" i="1"/>
  <c r="AB18" i="1"/>
  <c r="AB19" i="1"/>
  <c r="AB20" i="1"/>
  <c r="AB21" i="1"/>
  <c r="AB22" i="1"/>
  <c r="AB23" i="1"/>
  <c r="AB24" i="1"/>
  <c r="AB25" i="1"/>
  <c r="Z6" i="1"/>
  <c r="Z7" i="1"/>
  <c r="Z8" i="1"/>
  <c r="Z9" i="1"/>
  <c r="Z10" i="1"/>
  <c r="Z11" i="1"/>
  <c r="Z12" i="1"/>
  <c r="Z13" i="1"/>
  <c r="Z14" i="1"/>
  <c r="Z15" i="1"/>
  <c r="Z16" i="1"/>
  <c r="Z17" i="1"/>
  <c r="Z18" i="1"/>
  <c r="Z19" i="1"/>
  <c r="Z20" i="1"/>
  <c r="Z21" i="1"/>
  <c r="Z22" i="1"/>
  <c r="Z23" i="1"/>
  <c r="Z24" i="1"/>
  <c r="Z25" i="1"/>
  <c r="AB5" i="1"/>
  <c r="Z5" i="1"/>
  <c r="V6" i="1"/>
  <c r="V7" i="1"/>
  <c r="V8" i="1"/>
  <c r="V9" i="1"/>
  <c r="V10" i="1"/>
  <c r="V11" i="1"/>
  <c r="V12" i="1"/>
  <c r="V13" i="1"/>
  <c r="V14" i="1"/>
  <c r="V15" i="1"/>
  <c r="V16" i="1"/>
  <c r="V17" i="1"/>
  <c r="V18" i="1"/>
  <c r="V19" i="1"/>
  <c r="V20" i="1"/>
  <c r="V21" i="1"/>
  <c r="V22" i="1"/>
  <c r="V23" i="1"/>
  <c r="V24" i="1"/>
  <c r="V25" i="1"/>
  <c r="T6" i="1"/>
  <c r="T7" i="1"/>
  <c r="T8" i="1"/>
  <c r="T9" i="1"/>
  <c r="T10" i="1"/>
  <c r="T11" i="1"/>
  <c r="T12" i="1"/>
  <c r="T13" i="1"/>
  <c r="T14" i="1"/>
  <c r="T15" i="1"/>
  <c r="T16" i="1"/>
  <c r="T17" i="1"/>
  <c r="T18" i="1"/>
  <c r="T19" i="1"/>
  <c r="T20" i="1"/>
  <c r="T21" i="1"/>
  <c r="T22" i="1"/>
  <c r="T23" i="1"/>
  <c r="T24" i="1"/>
  <c r="T25" i="1"/>
  <c r="V5" i="1"/>
  <c r="T5" i="1"/>
  <c r="P6" i="1"/>
  <c r="P7" i="1"/>
  <c r="P8" i="1"/>
  <c r="P9" i="1"/>
  <c r="P10" i="1"/>
  <c r="P11" i="1"/>
  <c r="P12" i="1"/>
  <c r="P13" i="1"/>
  <c r="P14" i="1"/>
  <c r="P15" i="1"/>
  <c r="P16" i="1"/>
  <c r="P17" i="1"/>
  <c r="P18" i="1"/>
  <c r="P19" i="1"/>
  <c r="P20" i="1"/>
  <c r="P21" i="1"/>
  <c r="P22" i="1"/>
  <c r="P23" i="1"/>
  <c r="P24" i="1"/>
  <c r="P25" i="1"/>
  <c r="N6" i="1"/>
  <c r="N7" i="1"/>
  <c r="N8" i="1"/>
  <c r="N9" i="1"/>
  <c r="N10" i="1"/>
  <c r="N11" i="1"/>
  <c r="N12" i="1"/>
  <c r="N13" i="1"/>
  <c r="N14" i="1"/>
  <c r="N15" i="1"/>
  <c r="N16" i="1"/>
  <c r="N17" i="1"/>
  <c r="N18" i="1"/>
  <c r="N19" i="1"/>
  <c r="N20" i="1"/>
  <c r="N21" i="1"/>
  <c r="N22" i="1"/>
  <c r="N23" i="1"/>
  <c r="N24" i="1"/>
  <c r="N25" i="1"/>
  <c r="DR25" i="1"/>
  <c r="DR24" i="1"/>
  <c r="DR23" i="1"/>
  <c r="DR22" i="1"/>
  <c r="DR21" i="1"/>
  <c r="DR20" i="1"/>
  <c r="DR19" i="1"/>
  <c r="DR18" i="1"/>
  <c r="DR17" i="1"/>
  <c r="DR16" i="1"/>
  <c r="DR15" i="1"/>
  <c r="DR14" i="1"/>
  <c r="DR13" i="1"/>
  <c r="DR12" i="1"/>
  <c r="DR11" i="1"/>
  <c r="DR10" i="1"/>
  <c r="DR9" i="1"/>
  <c r="DR8" i="1"/>
  <c r="DR7" i="1"/>
  <c r="DR6" i="1"/>
  <c r="H5" i="1"/>
  <c r="Y6" i="21" l="1"/>
  <c r="Y7" i="21"/>
  <c r="Y8" i="21"/>
  <c r="Y9" i="21"/>
  <c r="Y10" i="21"/>
  <c r="Y11" i="21"/>
  <c r="Y12" i="21"/>
  <c r="Y13" i="21"/>
  <c r="Y14" i="21"/>
  <c r="Y15" i="21"/>
  <c r="Y16" i="21"/>
  <c r="Y17" i="21"/>
  <c r="Y18" i="21"/>
  <c r="Y19" i="21"/>
  <c r="Y20" i="21"/>
  <c r="Y21" i="21"/>
  <c r="Y22" i="21"/>
  <c r="Y23" i="21"/>
  <c r="Y24" i="21"/>
  <c r="Y25" i="21"/>
  <c r="W6" i="21"/>
  <c r="W7" i="21"/>
  <c r="W8" i="21"/>
  <c r="W9" i="21"/>
  <c r="W10" i="21"/>
  <c r="W11" i="21"/>
  <c r="W12" i="21"/>
  <c r="W13" i="21"/>
  <c r="W14" i="21"/>
  <c r="W15" i="21"/>
  <c r="W16" i="21"/>
  <c r="W17" i="21"/>
  <c r="W18" i="21"/>
  <c r="W19" i="21"/>
  <c r="W20" i="21"/>
  <c r="W21" i="21"/>
  <c r="W22" i="21"/>
  <c r="W23" i="21"/>
  <c r="W24" i="21"/>
  <c r="W25" i="21"/>
  <c r="Y5" i="21"/>
  <c r="W5" i="21"/>
  <c r="T6" i="21"/>
  <c r="T7" i="21"/>
  <c r="T8" i="21"/>
  <c r="T9" i="21"/>
  <c r="T10" i="21"/>
  <c r="T11" i="21"/>
  <c r="T12" i="21"/>
  <c r="T13" i="21"/>
  <c r="T14" i="21"/>
  <c r="T15" i="21"/>
  <c r="T16" i="21"/>
  <c r="T17" i="21"/>
  <c r="T18" i="21"/>
  <c r="T19" i="21"/>
  <c r="T20" i="21"/>
  <c r="T21" i="21"/>
  <c r="T22" i="21"/>
  <c r="T23" i="21"/>
  <c r="T24" i="21"/>
  <c r="T25" i="21"/>
  <c r="T5" i="21"/>
  <c r="R6" i="21"/>
  <c r="R7" i="21"/>
  <c r="R8" i="21"/>
  <c r="R9" i="21"/>
  <c r="R10" i="21"/>
  <c r="R11" i="21"/>
  <c r="R12" i="21"/>
  <c r="R13" i="21"/>
  <c r="R14" i="21"/>
  <c r="R15" i="21"/>
  <c r="R16" i="21"/>
  <c r="R17" i="21"/>
  <c r="R18" i="21"/>
  <c r="R19" i="21"/>
  <c r="R20" i="21"/>
  <c r="R21" i="21"/>
  <c r="R22" i="21"/>
  <c r="R23" i="21"/>
  <c r="R24" i="21"/>
  <c r="R25" i="21"/>
  <c r="R5" i="21"/>
  <c r="O6" i="21"/>
  <c r="O7" i="21"/>
  <c r="O8" i="21"/>
  <c r="O9" i="21"/>
  <c r="O10" i="21"/>
  <c r="O11" i="21"/>
  <c r="O12" i="21"/>
  <c r="O13" i="21"/>
  <c r="O14" i="21"/>
  <c r="O15" i="21"/>
  <c r="O16" i="21"/>
  <c r="O17" i="21"/>
  <c r="O18" i="21"/>
  <c r="O19" i="21"/>
  <c r="O20" i="21"/>
  <c r="O21" i="21"/>
  <c r="O22" i="21"/>
  <c r="O23" i="21"/>
  <c r="O24" i="21"/>
  <c r="O25" i="21"/>
  <c r="M6" i="21"/>
  <c r="M7" i="21"/>
  <c r="M8" i="21"/>
  <c r="M9" i="21"/>
  <c r="M10" i="21"/>
  <c r="M11" i="21"/>
  <c r="M12" i="21"/>
  <c r="M13" i="21"/>
  <c r="M14" i="21"/>
  <c r="M15" i="21"/>
  <c r="M16" i="21"/>
  <c r="M17" i="21"/>
  <c r="M18" i="21"/>
  <c r="M19" i="21"/>
  <c r="M20" i="21"/>
  <c r="M21" i="21"/>
  <c r="M22" i="21"/>
  <c r="M23" i="21"/>
  <c r="M24" i="21"/>
  <c r="M25" i="21"/>
  <c r="O5" i="21"/>
  <c r="M5" i="21"/>
  <c r="J6" i="21"/>
  <c r="J7" i="21"/>
  <c r="J8" i="21"/>
  <c r="J9" i="21"/>
  <c r="J10" i="21"/>
  <c r="J11" i="21"/>
  <c r="J12" i="21"/>
  <c r="J13" i="21"/>
  <c r="J14" i="21"/>
  <c r="J15" i="21"/>
  <c r="J16" i="21"/>
  <c r="J17" i="21"/>
  <c r="J18" i="21"/>
  <c r="J19" i="21"/>
  <c r="J20" i="21"/>
  <c r="J21" i="21"/>
  <c r="J22" i="21"/>
  <c r="J23" i="21"/>
  <c r="J24" i="21"/>
  <c r="J25" i="21"/>
  <c r="J5" i="21"/>
  <c r="H6" i="21"/>
  <c r="H7" i="21"/>
  <c r="H8" i="21"/>
  <c r="H9" i="21"/>
  <c r="H10" i="21"/>
  <c r="H11" i="21"/>
  <c r="H12" i="21"/>
  <c r="H13" i="21"/>
  <c r="H14" i="21"/>
  <c r="H15" i="21"/>
  <c r="H16" i="21"/>
  <c r="H17" i="21"/>
  <c r="H18" i="21"/>
  <c r="H19" i="21"/>
  <c r="H20" i="21"/>
  <c r="H21" i="21"/>
  <c r="H22" i="21"/>
  <c r="H23" i="21"/>
  <c r="H24" i="21"/>
  <c r="H25" i="21"/>
  <c r="H5" i="21"/>
  <c r="T5" i="29"/>
  <c r="R5" i="29"/>
  <c r="T25" i="29"/>
  <c r="T24" i="29"/>
  <c r="T23" i="29"/>
  <c r="T22" i="29"/>
  <c r="T21" i="29"/>
  <c r="T20" i="29"/>
  <c r="T19" i="29"/>
  <c r="T18" i="29"/>
  <c r="T17" i="29"/>
  <c r="T16" i="29"/>
  <c r="T15" i="29"/>
  <c r="T14" i="29"/>
  <c r="T13" i="29"/>
  <c r="T12" i="29"/>
  <c r="T11" i="29"/>
  <c r="T10" i="29"/>
  <c r="T9" i="29"/>
  <c r="T8" i="29"/>
  <c r="T7" i="29"/>
  <c r="T6" i="29"/>
  <c r="R25" i="29"/>
  <c r="R24" i="29"/>
  <c r="R23" i="29"/>
  <c r="R22" i="29"/>
  <c r="R21" i="29"/>
  <c r="R20" i="29"/>
  <c r="R19" i="29"/>
  <c r="R18" i="29"/>
  <c r="R17" i="29"/>
  <c r="R16" i="29"/>
  <c r="R15" i="29"/>
  <c r="R14" i="29"/>
  <c r="R13" i="29"/>
  <c r="R12" i="29"/>
  <c r="R11" i="29"/>
  <c r="R10" i="29"/>
  <c r="R9" i="29"/>
  <c r="R8" i="29"/>
  <c r="R7" i="29"/>
  <c r="R6" i="29"/>
  <c r="P5" i="29"/>
  <c r="N5" i="29"/>
  <c r="L5" i="29"/>
  <c r="J5" i="29"/>
  <c r="H5" i="29"/>
  <c r="P6" i="29"/>
  <c r="P7" i="29"/>
  <c r="P8" i="29"/>
  <c r="P9" i="29"/>
  <c r="P10" i="29"/>
  <c r="P11" i="29"/>
  <c r="P12" i="29"/>
  <c r="P13" i="29"/>
  <c r="P14" i="29"/>
  <c r="P15" i="29"/>
  <c r="P16" i="29"/>
  <c r="P17" i="29"/>
  <c r="P18" i="29"/>
  <c r="P19" i="29"/>
  <c r="P20" i="29"/>
  <c r="P21" i="29"/>
  <c r="P22" i="29"/>
  <c r="P23" i="29"/>
  <c r="P24" i="29"/>
  <c r="P25" i="29"/>
  <c r="N6" i="29"/>
  <c r="N7" i="29"/>
  <c r="N8" i="29"/>
  <c r="N9" i="29"/>
  <c r="N10" i="29"/>
  <c r="N11" i="29"/>
  <c r="N12" i="29"/>
  <c r="N13" i="29"/>
  <c r="N14" i="29"/>
  <c r="N15" i="29"/>
  <c r="N16" i="29"/>
  <c r="N17" i="29"/>
  <c r="N18" i="29"/>
  <c r="N19" i="29"/>
  <c r="N20" i="29"/>
  <c r="N21" i="29"/>
  <c r="N22" i="29"/>
  <c r="N23" i="29"/>
  <c r="N24" i="29"/>
  <c r="N25" i="29"/>
  <c r="L6" i="29"/>
  <c r="L7" i="29"/>
  <c r="L8" i="29"/>
  <c r="L9" i="29"/>
  <c r="L10" i="29"/>
  <c r="L11" i="29"/>
  <c r="L12" i="29"/>
  <c r="L13" i="29"/>
  <c r="L14" i="29"/>
  <c r="L15" i="29"/>
  <c r="L16" i="29"/>
  <c r="L17" i="29"/>
  <c r="L18" i="29"/>
  <c r="L19" i="29"/>
  <c r="L20" i="29"/>
  <c r="L21" i="29"/>
  <c r="L22" i="29"/>
  <c r="L23" i="29"/>
  <c r="L24" i="29"/>
  <c r="L25" i="29"/>
  <c r="J6" i="29"/>
  <c r="J7" i="29"/>
  <c r="J8" i="29"/>
  <c r="J9" i="29"/>
  <c r="J10" i="29"/>
  <c r="J11" i="29"/>
  <c r="J12" i="29"/>
  <c r="J13" i="29"/>
  <c r="J14" i="29"/>
  <c r="J15" i="29"/>
  <c r="J16" i="29"/>
  <c r="J17" i="29"/>
  <c r="J18" i="29"/>
  <c r="J19" i="29"/>
  <c r="J20" i="29"/>
  <c r="J21" i="29"/>
  <c r="J22" i="29"/>
  <c r="J23" i="29"/>
  <c r="J24" i="29"/>
  <c r="J25" i="29"/>
  <c r="H6" i="29"/>
  <c r="H7" i="29"/>
  <c r="H8" i="29"/>
  <c r="H9" i="29"/>
  <c r="H10" i="29"/>
  <c r="H11" i="29"/>
  <c r="H12" i="29"/>
  <c r="H13" i="29"/>
  <c r="H14" i="29"/>
  <c r="H15" i="29"/>
  <c r="H16" i="29"/>
  <c r="H17" i="29"/>
  <c r="H18" i="29"/>
  <c r="H19" i="29"/>
  <c r="H20" i="29"/>
  <c r="H21" i="29"/>
  <c r="H22" i="29"/>
  <c r="H23" i="29"/>
  <c r="H24" i="29"/>
  <c r="H25" i="29"/>
  <c r="J6" i="1" l="1"/>
  <c r="J7" i="1"/>
  <c r="J8" i="1"/>
  <c r="J9" i="1"/>
  <c r="J10" i="1"/>
  <c r="J11" i="1"/>
  <c r="J12" i="1"/>
  <c r="J13" i="1"/>
  <c r="J14" i="1"/>
  <c r="J15" i="1"/>
  <c r="J16" i="1"/>
  <c r="J17" i="1"/>
  <c r="J18" i="1"/>
  <c r="J19" i="1"/>
  <c r="J20" i="1"/>
  <c r="J21" i="1"/>
  <c r="J22" i="1"/>
  <c r="J23" i="1"/>
  <c r="J24" i="1"/>
  <c r="J25" i="1"/>
  <c r="H6" i="1"/>
  <c r="H7" i="1"/>
  <c r="H8" i="1"/>
  <c r="H9" i="1"/>
  <c r="H10" i="1"/>
  <c r="H11" i="1"/>
  <c r="H12" i="1"/>
  <c r="H13" i="1"/>
  <c r="H14" i="1"/>
  <c r="H15" i="1"/>
  <c r="H16" i="1"/>
  <c r="H17" i="1"/>
  <c r="H18" i="1"/>
  <c r="H19" i="1"/>
  <c r="H20" i="1"/>
  <c r="H21" i="1"/>
  <c r="H22" i="1"/>
  <c r="H23" i="1"/>
  <c r="H24" i="1"/>
  <c r="H25" i="1"/>
  <c r="P5" i="1"/>
  <c r="N5" i="1"/>
  <c r="J5" i="1"/>
</calcChain>
</file>

<file path=xl/comments1.xml><?xml version="1.0" encoding="utf-8"?>
<comments xmlns="http://schemas.openxmlformats.org/spreadsheetml/2006/main">
  <authors>
    <author>Magali Hild</author>
  </authors>
  <commentList>
    <comment ref="H4" authorId="0" shapeId="0">
      <text>
        <r>
          <rPr>
            <sz val="9"/>
            <color indexed="81"/>
            <rFont val="Tahoma"/>
            <family val="2"/>
          </rPr>
          <t xml:space="preserve">
Cliquer sur le lien pour plus de renseignements.</t>
        </r>
      </text>
    </comment>
    <comment ref="J4" authorId="0" shapeId="0">
      <text>
        <r>
          <rPr>
            <sz val="9"/>
            <color indexed="81"/>
            <rFont val="Tahoma"/>
            <family val="2"/>
          </rPr>
          <t xml:space="preserve">
Cliquer sur le lien pour plus de renseignements.</t>
        </r>
      </text>
    </comment>
    <comment ref="L4" authorId="0" shapeId="0">
      <text>
        <r>
          <rPr>
            <sz val="9"/>
            <color indexed="81"/>
            <rFont val="Tahoma"/>
            <family val="2"/>
          </rPr>
          <t xml:space="preserve">
Cliquer sur le lien pour plus de renseignements.</t>
        </r>
      </text>
    </comment>
    <comment ref="N4" authorId="0" shapeId="0">
      <text>
        <r>
          <rPr>
            <sz val="9"/>
            <color indexed="81"/>
            <rFont val="Tahoma"/>
            <family val="2"/>
          </rPr>
          <t xml:space="preserve">
Cliquer sur le lien pour plus de renseignements.</t>
        </r>
      </text>
    </comment>
    <comment ref="P4" authorId="0" shapeId="0">
      <text>
        <r>
          <rPr>
            <sz val="9"/>
            <color indexed="81"/>
            <rFont val="Tahoma"/>
            <family val="2"/>
          </rPr>
          <t xml:space="preserve">
Cliquer sur le lien pour plus de renseignements.</t>
        </r>
      </text>
    </comment>
    <comment ref="R4" authorId="0" shapeId="0">
      <text>
        <r>
          <rPr>
            <sz val="9"/>
            <color indexed="81"/>
            <rFont val="Tahoma"/>
            <family val="2"/>
          </rPr>
          <t xml:space="preserve">
Cliquer sur le lien pour plus de renseignements.</t>
        </r>
      </text>
    </comment>
    <comment ref="T4" authorId="0" shapeId="0">
      <text>
        <r>
          <rPr>
            <sz val="9"/>
            <color indexed="81"/>
            <rFont val="Tahoma"/>
            <family val="2"/>
          </rPr>
          <t xml:space="preserve">
Cliquer sur le lien pour plus de renseignements.</t>
        </r>
      </text>
    </comment>
  </commentList>
</comments>
</file>

<file path=xl/comments2.xml><?xml version="1.0" encoding="utf-8"?>
<comments xmlns="http://schemas.openxmlformats.org/spreadsheetml/2006/main">
  <authors>
    <author>Magali Hild</author>
  </authors>
  <commentList>
    <comment ref="H4" authorId="0" shapeId="0">
      <text>
        <r>
          <rPr>
            <sz val="9"/>
            <color indexed="81"/>
            <rFont val="Tahoma"/>
            <family val="2"/>
          </rPr>
          <t xml:space="preserve">
Cliquer sur le lien pour plus de renseignements.
</t>
        </r>
      </text>
    </comment>
    <comment ref="J4" authorId="0" shapeId="0">
      <text>
        <r>
          <rPr>
            <sz val="9"/>
            <color indexed="81"/>
            <rFont val="Tahoma"/>
            <family val="2"/>
          </rPr>
          <t xml:space="preserve">
Cliquer sur le lien pour plus de renseignements.
</t>
        </r>
      </text>
    </comment>
    <comment ref="N4" authorId="0" shapeId="0">
      <text>
        <r>
          <rPr>
            <sz val="9"/>
            <color indexed="81"/>
            <rFont val="Tahoma"/>
            <family val="2"/>
          </rPr>
          <t xml:space="preserve">
Cliquer sur le lien pour plus de renseignements.
</t>
        </r>
      </text>
    </comment>
    <comment ref="P4" authorId="0" shapeId="0">
      <text>
        <r>
          <rPr>
            <sz val="9"/>
            <color indexed="81"/>
            <rFont val="Tahoma"/>
            <family val="2"/>
          </rPr>
          <t xml:space="preserve">
Cliquer sur le lien pour plus de renseignements.
</t>
        </r>
      </text>
    </comment>
    <comment ref="T4" authorId="0" shapeId="0">
      <text>
        <r>
          <rPr>
            <sz val="9"/>
            <color indexed="81"/>
            <rFont val="Tahoma"/>
            <family val="2"/>
          </rPr>
          <t xml:space="preserve">
Cliquer sur le lien pour plus de renseignements.
</t>
        </r>
      </text>
    </comment>
    <comment ref="V4" authorId="0" shapeId="0">
      <text>
        <r>
          <rPr>
            <sz val="9"/>
            <color indexed="81"/>
            <rFont val="Tahoma"/>
            <family val="2"/>
          </rPr>
          <t xml:space="preserve">
Cliquer sur le lien pour plus de renseignements.
</t>
        </r>
      </text>
    </comment>
    <comment ref="Z4" authorId="0" shapeId="0">
      <text>
        <r>
          <rPr>
            <sz val="9"/>
            <color indexed="81"/>
            <rFont val="Tahoma"/>
            <family val="2"/>
          </rPr>
          <t xml:space="preserve">
Cliquer sur le lien pour plus de renseignements.
</t>
        </r>
      </text>
    </comment>
    <comment ref="AB4" authorId="0" shapeId="0">
      <text>
        <r>
          <rPr>
            <sz val="9"/>
            <color indexed="81"/>
            <rFont val="Tahoma"/>
            <family val="2"/>
          </rPr>
          <t xml:space="preserve">
Cliquer sur le lien pour plus de renseignements.
</t>
        </r>
      </text>
    </comment>
    <comment ref="AF4" authorId="0" shapeId="0">
      <text>
        <r>
          <rPr>
            <sz val="9"/>
            <color indexed="81"/>
            <rFont val="Tahoma"/>
            <family val="2"/>
          </rPr>
          <t xml:space="preserve">
Cliquer sur le lien pour plus de renseignements.
</t>
        </r>
      </text>
    </comment>
    <comment ref="AH4" authorId="0" shapeId="0">
      <text>
        <r>
          <rPr>
            <sz val="9"/>
            <color indexed="81"/>
            <rFont val="Tahoma"/>
            <family val="2"/>
          </rPr>
          <t xml:space="preserve">
Cliquer sur le lien pour plus de renseignements.
</t>
        </r>
      </text>
    </comment>
    <comment ref="AL4" authorId="0" shapeId="0">
      <text>
        <r>
          <rPr>
            <sz val="9"/>
            <color indexed="81"/>
            <rFont val="Tahoma"/>
            <family val="2"/>
          </rPr>
          <t xml:space="preserve">
Cliquer sur le lien pour plus de renseignements.
</t>
        </r>
      </text>
    </comment>
    <comment ref="AN4" authorId="0" shapeId="0">
      <text>
        <r>
          <rPr>
            <sz val="9"/>
            <color indexed="81"/>
            <rFont val="Tahoma"/>
            <family val="2"/>
          </rPr>
          <t xml:space="preserve">
Cliquer sur le lien pour plus de renseignements.
</t>
        </r>
      </text>
    </comment>
    <comment ref="AR4" authorId="0" shapeId="0">
      <text>
        <r>
          <rPr>
            <sz val="9"/>
            <color indexed="81"/>
            <rFont val="Tahoma"/>
            <family val="2"/>
          </rPr>
          <t xml:space="preserve">
Cliquer sur le lien pour plus de renseignements.
</t>
        </r>
      </text>
    </comment>
    <comment ref="AT4" authorId="0" shapeId="0">
      <text>
        <r>
          <rPr>
            <sz val="9"/>
            <color indexed="81"/>
            <rFont val="Tahoma"/>
            <family val="2"/>
          </rPr>
          <t xml:space="preserve">
Cliquer sur le lien pour plus de renseignements.
</t>
        </r>
      </text>
    </comment>
    <comment ref="AX4" authorId="0" shapeId="0">
      <text>
        <r>
          <rPr>
            <sz val="9"/>
            <color indexed="81"/>
            <rFont val="Tahoma"/>
            <family val="2"/>
          </rPr>
          <t xml:space="preserve">
Cliquer sur le lien pour plus de renseignements.
</t>
        </r>
      </text>
    </comment>
    <comment ref="AZ4" authorId="0" shapeId="0">
      <text>
        <r>
          <rPr>
            <sz val="9"/>
            <color indexed="81"/>
            <rFont val="Tahoma"/>
            <family val="2"/>
          </rPr>
          <t xml:space="preserve">
Cliquer sur le lien pour plus de renseignements.
</t>
        </r>
      </text>
    </comment>
  </commentList>
</comments>
</file>

<file path=xl/comments3.xml><?xml version="1.0" encoding="utf-8"?>
<comments xmlns="http://schemas.openxmlformats.org/spreadsheetml/2006/main">
  <authors>
    <author>Magali Hild</author>
  </authors>
  <commentList>
    <comment ref="R4" authorId="0" shapeId="0">
      <text>
        <r>
          <rPr>
            <b/>
            <sz val="9"/>
            <color indexed="81"/>
            <rFont val="Tahoma"/>
            <family val="2"/>
          </rPr>
          <t>Article R4227-39 du Code du Travail</t>
        </r>
        <r>
          <rPr>
            <sz val="9"/>
            <color indexed="81"/>
            <rFont val="Tahoma"/>
            <family val="2"/>
          </rPr>
          <t xml:space="preserve">
La consigne de sécurité incendie prévoit des essais et visites périodiques du matériel et des exercices au cours desquels les travailleurs apprennent à reconnaître les caractéristiques du signal sonore d'alarme générale, à se servir des moyens de premier secours et à exécuter les diverses manœuvres nécessaires.
Ces exercices et essais périodiques ont lieu au moins tous les six mois. Leur date et les observations auxquelles ils peuvent avoir donné lieu sont consignées sur un registre tenu à la disposition de l'inspection du travail.
</t>
        </r>
      </text>
    </comment>
    <comment ref="T4" authorId="0" shapeId="0">
      <text>
        <r>
          <rPr>
            <b/>
            <sz val="9"/>
            <color indexed="81"/>
            <rFont val="Tahoma"/>
            <family val="2"/>
          </rPr>
          <t>Article R4227-39 du Code du Travail</t>
        </r>
        <r>
          <rPr>
            <sz val="9"/>
            <color indexed="81"/>
            <rFont val="Tahoma"/>
            <family val="2"/>
          </rPr>
          <t xml:space="preserve">
La consigne de sécurité incendie prévoit des essais et visites périodiques du matériel et des exercices au cours desquels les travailleurs apprennent à reconnaître les caractéristiques du signal sonore d'alarme générale, à se servir des moyens de premier secours et à exécuter les diverses manœuvres nécessaires.
Ces exercices et essais périodiques ont lieu au moins tous les six mois. Leur date et les observations auxquelles ils peuvent avoir donné lieu sont consignées sur un registre tenu à la disposition de l'inspection du travail.
</t>
        </r>
      </text>
    </comment>
    <comment ref="W4" authorId="0" shapeId="0">
      <text>
        <r>
          <rPr>
            <b/>
            <sz val="9"/>
            <color indexed="81"/>
            <rFont val="Tahoma"/>
            <family val="2"/>
          </rPr>
          <t>Article R4227-39 du Code du Travail</t>
        </r>
        <r>
          <rPr>
            <sz val="9"/>
            <color indexed="81"/>
            <rFont val="Tahoma"/>
            <family val="2"/>
          </rPr>
          <t xml:space="preserve">
La consigne de sécurité incendie prévoit des essais et visites périodiques du matériel et des exercices au cours desquels les travailleurs apprennent à reconnaître les caractéristiques du signal sonore d'alarme générale, à se servir des moyens de premier secours et à exécuter les diverses manœuvres nécessaires.
Ces exercices et essais périodiques ont lieu au moins tous les six mois. Leur date et les observations auxquelles ils peuvent avoir donné lieu sont consignées sur un registre tenu à la disposition de l'inspection du travail.
</t>
        </r>
      </text>
    </comment>
    <comment ref="Y4" authorId="0" shapeId="0">
      <text>
        <r>
          <rPr>
            <b/>
            <sz val="9"/>
            <color indexed="81"/>
            <rFont val="Tahoma"/>
            <family val="2"/>
          </rPr>
          <t>Article R4227-39 du Code du Travail</t>
        </r>
        <r>
          <rPr>
            <sz val="9"/>
            <color indexed="81"/>
            <rFont val="Tahoma"/>
            <family val="2"/>
          </rPr>
          <t xml:space="preserve">
La consigne de sécurité incendie prévoit des essais et visites périodiques du matériel et des exercices au cours desquels les travailleurs apprennent à reconnaître les caractéristiques du signal sonore d'alarme générale, à se servir des moyens de premier secours et à exécuter les diverses manœuvres nécessaires.
Ces exercices et essais périodiques ont lieu au moins tous les six mois. Leur date et les observations auxquelles ils peuvent avoir donné lieu sont consignées sur un registre tenu à la disposition de l'inspection du travail.
</t>
        </r>
      </text>
    </comment>
  </commentList>
</comments>
</file>

<file path=xl/sharedStrings.xml><?xml version="1.0" encoding="utf-8"?>
<sst xmlns="http://schemas.openxmlformats.org/spreadsheetml/2006/main" count="1258" uniqueCount="504">
  <si>
    <t>NOM</t>
  </si>
  <si>
    <t>Prénom</t>
  </si>
  <si>
    <t>Fonction</t>
  </si>
  <si>
    <t>Service</t>
  </si>
  <si>
    <t>Date d'entrée</t>
  </si>
  <si>
    <t>Vérification</t>
  </si>
  <si>
    <t>S.S.T</t>
  </si>
  <si>
    <t>ATEX
 niv. 0</t>
  </si>
  <si>
    <t>ATEX
 niv. 2</t>
  </si>
  <si>
    <t>SCHMITT</t>
  </si>
  <si>
    <t>Jules</t>
  </si>
  <si>
    <t>Soudeur</t>
  </si>
  <si>
    <t>Atelier Soudure</t>
  </si>
  <si>
    <t>A</t>
  </si>
  <si>
    <t>C1</t>
  </si>
  <si>
    <t>G</t>
  </si>
  <si>
    <t>CACES® R482</t>
  </si>
  <si>
    <t>Type(s) d'engins</t>
  </si>
  <si>
    <t>Caractéristiques</t>
  </si>
  <si>
    <t>Colonne1</t>
  </si>
  <si>
    <t>B1</t>
  </si>
  <si>
    <t>B2</t>
  </si>
  <si>
    <t>B3</t>
  </si>
  <si>
    <t>C2</t>
  </si>
  <si>
    <t>C3</t>
  </si>
  <si>
    <t>D</t>
  </si>
  <si>
    <t>E</t>
  </si>
  <si>
    <t>F</t>
  </si>
  <si>
    <t>≤ 6 tonnes
≤ 6 tonnes
≤ 6 tonnes
≤ 6 tonnes
≤ 6 tonnes
≤ 100 cv (73,6 kW)</t>
  </si>
  <si>
    <t>CACES® R483</t>
  </si>
  <si>
    <t>Engins compacts</t>
  </si>
  <si>
    <t>Engins</t>
  </si>
  <si>
    <t>Pelles hydrauliques
Chargeuses
Chargeuses pelleteuse
Moto-basculeur
Compacteurs
Tracteurs agricoles</t>
  </si>
  <si>
    <t>Pelles hydrauliques
Pelles multifonctions</t>
  </si>
  <si>
    <t>A chenilles ou sur pneumatiques
-</t>
  </si>
  <si>
    <t>&gt; 6 tonnes
-</t>
  </si>
  <si>
    <t>Machines automotrices de sondage et de forage</t>
  </si>
  <si>
    <t>-</t>
  </si>
  <si>
    <t>Pelles hydrauliques rail-route</t>
  </si>
  <si>
    <t>ENGINS A DEPLACEMENT SEQUENTIEL</t>
  </si>
  <si>
    <t>ENGINS COMPACTS</t>
  </si>
  <si>
    <t>ENGINS A DEPLACEMENT ALTERNATIF</t>
  </si>
  <si>
    <t>Engins de chargement</t>
  </si>
  <si>
    <t>Engins rail-route</t>
  </si>
  <si>
    <t xml:space="preserve">Engins de sondage ou de forage </t>
  </si>
  <si>
    <t xml:space="preserve">Engins d'extraction </t>
  </si>
  <si>
    <t>Chargeuses
Chargeuses-pelleteuses</t>
  </si>
  <si>
    <t>&gt; 6 tonnes
&gt; 6 tonnes</t>
  </si>
  <si>
    <t>Engins de réglage</t>
  </si>
  <si>
    <t>Bouteurs
Chargeuses</t>
  </si>
  <si>
    <t>-
A chenilles de masse</t>
  </si>
  <si>
    <t>-
&gt; 6 tonnes</t>
  </si>
  <si>
    <t>Engins de nivellement</t>
  </si>
  <si>
    <t>Niveleuses</t>
  </si>
  <si>
    <t>Automotrices</t>
  </si>
  <si>
    <t>ENGINS DE COMPACTAGE</t>
  </si>
  <si>
    <t>Engins de compactage</t>
  </si>
  <si>
    <t>Compacteurs</t>
  </si>
  <si>
    <t>ENGINS DE TRANSPORT</t>
  </si>
  <si>
    <t>Engins de transport</t>
  </si>
  <si>
    <t>Tombereaux
Moto-basculeurs
Tracteurs agricoles</t>
  </si>
  <si>
    <t>Masse/Puissance</t>
  </si>
  <si>
    <t>A chenilles ou sur pneumatiques
A chenilles ou sur pneumatiques
-
-
-
-</t>
  </si>
  <si>
    <t>Sur pneumatiques de masse
-</t>
  </si>
  <si>
    <t>Rigides ou articulés
-
-</t>
  </si>
  <si>
    <t>-
&gt; 6 tonnes
&gt; 100 cv (73,6 kW)</t>
  </si>
  <si>
    <t>CHARIOTS DE MANUTENTION TOUT-TERRAIN</t>
  </si>
  <si>
    <t>Chariots de manutention tout-terrain</t>
  </si>
  <si>
    <t xml:space="preserve">Chariots de manutention </t>
  </si>
  <si>
    <t>A conducteur porté, à mât
A conducteur porté, à flèche télescopique</t>
  </si>
  <si>
    <t>-
-</t>
  </si>
  <si>
    <t>CONDUITE DES ENGINS HORS PRODUCTION</t>
  </si>
  <si>
    <t>Engins de type A à F</t>
  </si>
  <si>
    <t>Engins hors production</t>
  </si>
  <si>
    <t>Tracteurs et petits engins</t>
  </si>
  <si>
    <t>Engins d’extraction ou de chargement à déplacement séquentiel</t>
  </si>
  <si>
    <t>Engins d’extraction à déplacement alternatif</t>
  </si>
  <si>
    <t>Engins de chargement à déplacement alternatif</t>
  </si>
  <si>
    <t>Engins de réglage à déplacement alternatif</t>
  </si>
  <si>
    <t>Engins de compactage à déplacement alternatif</t>
  </si>
  <si>
    <t>Engins de manutention</t>
  </si>
  <si>
    <t>Conduite d’engins hors production</t>
  </si>
  <si>
    <t>Cat</t>
  </si>
  <si>
    <t>Grues mobiles à flèche treillis</t>
  </si>
  <si>
    <t>Grues mobiles à flèche télescopique</t>
  </si>
  <si>
    <t>B</t>
  </si>
  <si>
    <t>Grue automotrice à flèche télescopique qui peut être montée sur un mât (tour), capable de se déplacer en charge ou à vide sans avoir besoin de voie de roulement fixe et qui demeure stable sous l'influence de la gravité.</t>
  </si>
  <si>
    <t>Grue automotrice à flèche treillis qui peut être montée sur un mât (tour), capable de se déplacer en charge ou à vide sans avoir besoin de voie de roulement fixe et qui demeure stable sous l'influence de la gravité.</t>
  </si>
  <si>
    <t>CACES® R484</t>
  </si>
  <si>
    <t>Commande</t>
  </si>
  <si>
    <t xml:space="preserve">Ponts roulants et portiques </t>
  </si>
  <si>
    <t>Grue routière (sur porteur ou automotrice) à flèche treillis
Grue non routière (chenilles, bandages, rails…) à flèche treillis</t>
  </si>
  <si>
    <t>1A
2A</t>
  </si>
  <si>
    <t>Grue routière (sur porteur ou automotrice) à flèche télescopique
Grue non routière (chenilles, bandages, rails…) à flèche télescopique</t>
  </si>
  <si>
    <t>1B
2B</t>
  </si>
  <si>
    <t>Nota : Les titulaires de CACES® R.383m des catégories 1C et 2C conservent le bénéfice de ceux-ci à périmètre identique jusqu’à leur échéance :
R.383m catégorie 1C : Grue routière (sur porteur ou automotrice) à flèche spéciale,
R.383m catégorie 2C : Grue non routière (chenilles, bandages, rails…) à flèche spéciale.</t>
  </si>
  <si>
    <t>A commande en cabine</t>
  </si>
  <si>
    <t>CACES® R485</t>
  </si>
  <si>
    <t>Chariots de manutention automoteurs gerbeurs à conducteur accompagnant</t>
  </si>
  <si>
    <t>1,20 m &lt; hauteur de levée ≤ 2,50 m</t>
  </si>
  <si>
    <t>hauteur de levée &gt; 2,50 m</t>
  </si>
  <si>
    <t>NOUVEAUTE</t>
  </si>
  <si>
    <t>Véhicule ayant au moins trois roues, muni d'un mécanisme d'entraînement motorisé, à 'exception de ceux qui roulent sur rail, conçu pour transporter, lever, gerber ou stocker en casiers toutes sortes de charges et conduit par un opérateur circulant à pied avec le chariot.</t>
  </si>
  <si>
    <t>CACES® R486</t>
  </si>
  <si>
    <t xml:space="preserve">CACES® R386 </t>
  </si>
  <si>
    <t>C</t>
  </si>
  <si>
    <t>Conduite hors-production des PEMP des catégories A ou B</t>
  </si>
  <si>
    <t>Déplacement, chargement / déchargement sur porte-engins, transfert de toutes les PEMP de catégorie A ou B sans activité de production, pour leur maintenance, pour démonstrations ou pour essais.</t>
  </si>
  <si>
    <t>PEMP Catégorie A et B</t>
  </si>
  <si>
    <t>1A
+
3A</t>
  </si>
  <si>
    <t>1B
+
3B</t>
  </si>
  <si>
    <t>PEMP du groupe A, de type 1 ou 3</t>
  </si>
  <si>
    <t>PEMP du groupe B, de type 1 ou 3</t>
  </si>
  <si>
    <t>La translation du châssis ou du porteur n’est possible que si la PEMP est en configuration de transport (position basse)
+
La translation peut être commandée par un organe situé sur la plate-forme de travail lorsque celle-ci est en position haute</t>
  </si>
  <si>
    <t>Elévation verticale</t>
  </si>
  <si>
    <t>Elévation multidirectionnelle</t>
  </si>
  <si>
    <t>CACES® R487</t>
  </si>
  <si>
    <t>CACES® R377 modifiée</t>
  </si>
  <si>
    <t>CACES® R383 modifiée</t>
  </si>
  <si>
    <t>Grues à tour</t>
  </si>
  <si>
    <t>A montage par éléments, à flèche distributrice</t>
  </si>
  <si>
    <t>A montage par éléments, à flèche relevable</t>
  </si>
  <si>
    <t>A montage automatisé</t>
  </si>
  <si>
    <t>GME</t>
  </si>
  <si>
    <t>Grues à tour à montage par éléments</t>
  </si>
  <si>
    <t>GMA</t>
  </si>
  <si>
    <t>Grues à tour à montage automatisé</t>
  </si>
  <si>
    <t>CACES® R489</t>
  </si>
  <si>
    <t>CACES® R389 modifée</t>
  </si>
  <si>
    <t>1A</t>
  </si>
  <si>
    <t>Transpalettes à conducteur porté</t>
  </si>
  <si>
    <t>hauteur de levée ≤ 1,20 m</t>
  </si>
  <si>
    <t>1B</t>
  </si>
  <si>
    <t xml:space="preserve">Gerbeurs à conducteur porté </t>
  </si>
  <si>
    <t>hauteur de levée &gt; 1,20 m</t>
  </si>
  <si>
    <t>Chariot de manutention à conducteur porté équipé d’un mât fixe et muni de bras de fourche</t>
  </si>
  <si>
    <t>Chariot de manutention à conducteur porté muni de bras de fourche</t>
  </si>
  <si>
    <t>2A</t>
  </si>
  <si>
    <t>Chariots à plateau porteur</t>
  </si>
  <si>
    <t>capacité de charge ≤ 2 tonnes</t>
  </si>
  <si>
    <t>Chariot de manutention portant sa charge sur une plate-forme fixe ou sur un équipement non élévateur</t>
  </si>
  <si>
    <t>2B</t>
  </si>
  <si>
    <t>Chariots tracteurs industriels</t>
  </si>
  <si>
    <t>capacité de traction ≤ 25 tonnes</t>
  </si>
  <si>
    <t>Chariot de manutention muni d’un système d’attelage et spécialement conçu pour tirer des véhicules roulants</t>
  </si>
  <si>
    <t>Chariots élévateurs frontaux en porte-à-faux</t>
  </si>
  <si>
    <t>capacité nominale ≤ 6 tonnes</t>
  </si>
  <si>
    <t>Chariot élévateur à mât muni de bras de fourche, sur lesquels la charge est placée en porte-à-faux par rapport aux roues et est équilibrée par la masse du chariot</t>
  </si>
  <si>
    <t>capacité nominale &gt; 6 tonnes</t>
  </si>
  <si>
    <t>Chariots élévateurs à mât rétractable</t>
  </si>
  <si>
    <t>Chariot élévateur gerbeur à longerons porteurs pour lequel la charge peut être amenée en porte-à-faux par avancement du mât</t>
  </si>
  <si>
    <t>Chariots élévateurs à poste de conduite élevable</t>
  </si>
  <si>
    <t>hauteur de plancher &gt; 1,20 m</t>
  </si>
  <si>
    <t>Chariot élévateur gerbeur dont le poste de conduite s’élève avec l’organe porteur de charge</t>
  </si>
  <si>
    <t>Conduite hors-production des chariots de toutes les catégories</t>
  </si>
  <si>
    <r>
      <rPr>
        <b/>
        <u/>
        <sz val="11"/>
        <color rgb="FFFF0000"/>
        <rFont val="Calibri"/>
        <family val="2"/>
        <scheme val="minor"/>
      </rPr>
      <t>Équipements exclus</t>
    </r>
    <r>
      <rPr>
        <sz val="11"/>
        <color rgb="FFFF0000"/>
        <rFont val="Calibri"/>
        <family val="2"/>
        <scheme val="minor"/>
      </rPr>
      <t xml:space="preserve">
La présente recommandation ne s’applique pas aux chariots de manutention suivants, qui sont concernés par d’autres
recommandations CACES® :
➜ chariots tout-terrain, voir recommandation R.482,
➜ chariots automoteurs gerbeurs à conducteur accompagnant (hauteur de levée &gt; 1,20 m), voir recommandation R.485.
La présente recommandation ne s’applique pas aux chariots de manutention suivants, qui sont concernés par la recommandation R.366 :
➜ transpalettes à conducteur accompagnant,
➜ transpalettes à conducteur accompagnant avec levée auxiliaire (hauteur de levée ≤ 1,20 m).
La présente recommandation ne s’applique pas aux chariots de manutention ci-dessous, en raison notamment de leur utilisation spécialisée ou de leur faible diffusion :
➜ tracteurs de parc,
➜ chariots industriels à portée variable.
L’utilisation de ces chariots de manutention nécessite une formation adaptée à l’engin et à ses conditions d’utilisation.</t>
    </r>
  </si>
  <si>
    <t>Transpalettes à conducteur porté et préparateurs de commandes au sol (levée inférieure à 1m)</t>
  </si>
  <si>
    <t>Chariots tracteurs
Chariots à plateau porteur de capacité &lt; 6000 kg</t>
  </si>
  <si>
    <r>
      <t xml:space="preserve">Chariots élévateurs en porte-à-faux de capacité </t>
    </r>
    <r>
      <rPr>
        <sz val="11"/>
        <color theme="0" tint="-0.499984740745262"/>
        <rFont val="Calibri"/>
        <family val="2"/>
      </rPr>
      <t>≤ 6000 kg</t>
    </r>
  </si>
  <si>
    <r>
      <t xml:space="preserve">Chariots élévateurs en porte-à-faux de capacité </t>
    </r>
    <r>
      <rPr>
        <sz val="11"/>
        <color theme="0" tint="-0.499984740745262"/>
        <rFont val="Calibri"/>
        <family val="2"/>
      </rPr>
      <t>&gt; 6000 kg</t>
    </r>
  </si>
  <si>
    <t>Chariots élévateurs à mât réctractable</t>
  </si>
  <si>
    <t>Déplacement, chargement, déchargement, transfert, maintenance, essais (hors production)</t>
  </si>
  <si>
    <r>
      <rPr>
        <b/>
        <u/>
        <sz val="11"/>
        <color rgb="FFFF0000"/>
        <rFont val="Calibri"/>
        <family val="2"/>
        <scheme val="minor"/>
      </rPr>
      <t>Équipements exclus</t>
    </r>
    <r>
      <rPr>
        <sz val="11"/>
        <color rgb="FFFF0000"/>
        <rFont val="Calibri"/>
        <family val="2"/>
        <scheme val="minor"/>
      </rPr>
      <t xml:space="preserve">
La présente recommandation ne s’applique pas aux équipements qui ne figurent pas explicitement dans la définition des catégories ci-dessus.
Sont en particulier exclus, en raison de leur complexité technique, de leur utilisation spécialisée ou de leur faible diffusion, les engins suivants :
➜ pelles à câbles, draglines, pelles araignées,
➜ machines de fondations spéciales (machines à pieux et de battage, machines pour paroi moulée...),
➜ décapeuses automotrices,
➜ finisseurs, alimentateurs de finisseurs,
➜ épandeurs à liant, épandeurs latéraux,
➜ recycleuses-stabilisatrices, raboteuses / fraiseuses,
➜ gravillonneurs automoteurs,
➜ machines à coffrage glissant, slipform,
➜ trancheuses,
➜ poseurs de canalisations,
➜ matériels spécifiques pour travaux souterrains tels que charge &amp; roule, locotracteurs, robots de bétonnage.
L’utilisation de ces équipements nécessite une formation adaptée à l’engin et à ses conditions d’utilisation.
La délivrance de l’autorisation de conduite doit prendre en compte l’évaluation de ces connaissances et savoir-faire spécifiques.</t>
    </r>
  </si>
  <si>
    <t>CACES® R490</t>
  </si>
  <si>
    <t>CACES® R390</t>
  </si>
  <si>
    <t>Poste fixe
Télécommande (évaluation optionnelle)</t>
  </si>
  <si>
    <t>Grues de chargement montée derrière la cabine
Grues de chargement montée en porte à faux arrière
Grues de chargement montée en position centrale</t>
  </si>
  <si>
    <t>Grues auxilaires de chargement de véhicules</t>
  </si>
  <si>
    <t>CACES Grues mobiles 
Catégorie A</t>
  </si>
  <si>
    <t>CACES Engins de chantier
Catégorie B1</t>
  </si>
  <si>
    <t>CACES Engins de chantier
Catégorie A</t>
  </si>
  <si>
    <t>CACES Grues mobiles 
Catégorie B</t>
  </si>
  <si>
    <t>Recommandation R482 (ancienne R372)</t>
  </si>
  <si>
    <t>Recommandation R483 (ancienne R383)</t>
  </si>
  <si>
    <t>Recommandation R484</t>
  </si>
  <si>
    <t>CACES Ponts roulants et portiques Catégorie 1</t>
  </si>
  <si>
    <t>CACES Ponts roulants et portiques Catégorie 2</t>
  </si>
  <si>
    <t>Recommandation R485</t>
  </si>
  <si>
    <t>CACES Gerbeurs à conducteur accompagnant Catégorie 1</t>
  </si>
  <si>
    <t>Recommandation R486</t>
  </si>
  <si>
    <t>CACES PEMP Catégorie A</t>
  </si>
  <si>
    <t>CACES PEMP Catégorie B</t>
  </si>
  <si>
    <t>Recommandation R487</t>
  </si>
  <si>
    <t>CACES Grues à tour 
Catégorie 1</t>
  </si>
  <si>
    <t>CACES Grues à tour 
Catégorie 2</t>
  </si>
  <si>
    <t>CACES Grues à tour 
Catégorie 3</t>
  </si>
  <si>
    <t>Recommandation R489</t>
  </si>
  <si>
    <t>Recommandation R490</t>
  </si>
  <si>
    <t>Participation exercice évacuation Incendie</t>
  </si>
  <si>
    <t>INCENDIE</t>
  </si>
  <si>
    <t>Contrat</t>
  </si>
  <si>
    <t>CDI</t>
  </si>
  <si>
    <t>Initial</t>
  </si>
  <si>
    <t>TABLEAU DE SUIVI DES FORMATIONS
Engins de chantiers</t>
  </si>
  <si>
    <t>TABLEAU DE SUIVI DES FORMATIONS
Habilitations électriques</t>
  </si>
  <si>
    <t>Exécutant</t>
  </si>
  <si>
    <t>Travaux d'ordre non électrique</t>
  </si>
  <si>
    <t>Chargé de travaux</t>
  </si>
  <si>
    <t>Chargé d'intervention BT</t>
  </si>
  <si>
    <t>Chargé de consignation</t>
  </si>
  <si>
    <t>Chargé d'opérations spécifiques</t>
  </si>
  <si>
    <t>Habilités spéciaux</t>
  </si>
  <si>
    <t>Opérations d'ordre électrique</t>
  </si>
  <si>
    <t>CODIFICATION</t>
  </si>
  <si>
    <t>L’habilitation est symbolisée de manière conventionnelle par des caractères alphanumériques et, si nécessaire, un attribut :</t>
  </si>
  <si>
    <r>
      <t>Le 1</t>
    </r>
    <r>
      <rPr>
        <vertAlign val="superscript"/>
        <sz val="11"/>
        <color theme="1"/>
        <rFont val="Arial"/>
        <family val="2"/>
      </rPr>
      <t>er</t>
    </r>
    <r>
      <rPr>
        <sz val="11"/>
        <color theme="1"/>
        <rFont val="Arial"/>
        <family val="2"/>
      </rPr>
      <t xml:space="preserve"> caractère indique le domaine de tension concerné,</t>
    </r>
  </si>
  <si>
    <r>
      <t>Le 2</t>
    </r>
    <r>
      <rPr>
        <vertAlign val="superscript"/>
        <sz val="11"/>
        <color theme="1"/>
        <rFont val="Arial"/>
        <family val="2"/>
      </rPr>
      <t>ème</t>
    </r>
    <r>
      <rPr>
        <sz val="11"/>
        <color theme="1"/>
        <rFont val="Arial"/>
        <family val="2"/>
      </rPr>
      <t xml:space="preserve"> caractère indique le type d’opération,</t>
    </r>
  </si>
  <si>
    <r>
      <t>Le 3</t>
    </r>
    <r>
      <rPr>
        <vertAlign val="superscript"/>
        <sz val="11"/>
        <color theme="1"/>
        <rFont val="Arial"/>
        <family val="2"/>
      </rPr>
      <t>ème</t>
    </r>
    <r>
      <rPr>
        <sz val="11"/>
        <color theme="1"/>
        <rFont val="Arial"/>
        <family val="2"/>
      </rPr>
      <t xml:space="preserve"> caractère est une lettre additionnelle qui précise la nature des opérations</t>
    </r>
  </si>
  <si>
    <t>SYSTEME DE CLASSIFICATION DES HABILITATIONS ELECTRIQUES</t>
  </si>
  <si>
    <r>
      <t>1</t>
    </r>
    <r>
      <rPr>
        <b/>
        <vertAlign val="superscript"/>
        <sz val="11"/>
        <color theme="1"/>
        <rFont val="Arial"/>
        <family val="2"/>
      </rPr>
      <t>er</t>
    </r>
    <r>
      <rPr>
        <b/>
        <sz val="11"/>
        <color theme="1"/>
        <rFont val="Arial"/>
        <family val="2"/>
      </rPr>
      <t xml:space="preserve"> caractère</t>
    </r>
  </si>
  <si>
    <r>
      <t>2</t>
    </r>
    <r>
      <rPr>
        <b/>
        <vertAlign val="superscript"/>
        <sz val="11"/>
        <color theme="1"/>
        <rFont val="Arial"/>
        <family val="2"/>
      </rPr>
      <t>ème</t>
    </r>
    <r>
      <rPr>
        <b/>
        <sz val="11"/>
        <color theme="1"/>
        <rFont val="Arial"/>
        <family val="2"/>
      </rPr>
      <t xml:space="preserve"> caractère</t>
    </r>
  </si>
  <si>
    <r>
      <t>3</t>
    </r>
    <r>
      <rPr>
        <b/>
        <vertAlign val="superscript"/>
        <sz val="11"/>
        <color theme="1"/>
        <rFont val="Arial"/>
        <family val="2"/>
      </rPr>
      <t>ème</t>
    </r>
    <r>
      <rPr>
        <b/>
        <sz val="11"/>
        <color theme="1"/>
        <rFont val="Arial"/>
        <family val="2"/>
      </rPr>
      <t xml:space="preserve"> caractère</t>
    </r>
  </si>
  <si>
    <t>Attributs</t>
  </si>
  <si>
    <t>B : Basse et très basse tension</t>
  </si>
  <si>
    <t>H : Haute tension</t>
  </si>
  <si>
    <t>0 : Travaux d’ordre non électrique</t>
  </si>
  <si>
    <t>1 : Exécutant d’opération d’ordre électrique</t>
  </si>
  <si>
    <t>2 : Chargé de travaux</t>
  </si>
  <si>
    <t>C : Consignation</t>
  </si>
  <si>
    <t>R : Intervention BT générale</t>
  </si>
  <si>
    <t>S : Intervention BT élémentaire</t>
  </si>
  <si>
    <t>E : Opérations spécifiques</t>
  </si>
  <si>
    <t>P : Opérations sur les installations photovoltaïques</t>
  </si>
  <si>
    <t>T : Travaux sous tension</t>
  </si>
  <si>
    <t>V : Travaux au voisinage</t>
  </si>
  <si>
    <t>N : Nettoyage sous tension</t>
  </si>
  <si>
    <t>X : Spéciale</t>
  </si>
  <si>
    <t>Essai</t>
  </si>
  <si>
    <t>Mesurage</t>
  </si>
  <si>
    <t>Manoeuvre</t>
  </si>
  <si>
    <t>SYMBOLES D’HABILITATION</t>
  </si>
  <si>
    <t>Domaine de tension</t>
  </si>
  <si>
    <t>Opérations d’ordre non électrique</t>
  </si>
  <si>
    <t>Travaux d’ordre électrique</t>
  </si>
  <si>
    <t>Autres opérations</t>
  </si>
  <si>
    <t>Chargé d’intervention</t>
  </si>
  <si>
    <t>Spécifiques</t>
  </si>
  <si>
    <t>Photovoltaïques</t>
  </si>
  <si>
    <t>Spéciales</t>
  </si>
  <si>
    <t>BT</t>
  </si>
  <si>
    <t>BC</t>
  </si>
  <si>
    <t>B1X, B2X</t>
  </si>
  <si>
    <t>HT</t>
  </si>
  <si>
    <t>H1</t>
  </si>
  <si>
    <t>H2</t>
  </si>
  <si>
    <t>HC</t>
  </si>
  <si>
    <t>H1X, H2X</t>
  </si>
  <si>
    <t>Voisinage simple</t>
  </si>
  <si>
    <t>HP</t>
  </si>
  <si>
    <t>Voisinage renforcé</t>
  </si>
  <si>
    <t>B2V</t>
  </si>
  <si>
    <t>H2V</t>
  </si>
  <si>
    <t>Sous tension</t>
  </si>
  <si>
    <t>B2T, B2N</t>
  </si>
  <si>
    <t>H2T, H2N</t>
  </si>
  <si>
    <t>PRAP
Prévention des Risques liés à l'Activité Physique</t>
  </si>
  <si>
    <t>ATEX
 niv. 1</t>
  </si>
  <si>
    <t>CACES Engins de chantier
Catégorie B2</t>
  </si>
  <si>
    <t>CACES Engins de chantier
Catégorie B3</t>
  </si>
  <si>
    <t>CACES Engins de chantier
Catégorie C1</t>
  </si>
  <si>
    <t>CACES Engins de chantier
Catégorie C2</t>
  </si>
  <si>
    <t>CACES Engins de chantier
Catégorie C3</t>
  </si>
  <si>
    <t>CACES Engins de chantier
Catégorie D</t>
  </si>
  <si>
    <t>CACES Engins de chantier
Catégorie E</t>
  </si>
  <si>
    <t>CACES Engins de chantier
Catégorie F</t>
  </si>
  <si>
    <t>RETOUR</t>
  </si>
  <si>
    <t>CACES Grues de chargement sur camion</t>
  </si>
  <si>
    <t>+10 ans</t>
  </si>
  <si>
    <t>CACES Gerbeurs à conducteur accompagnant Catégorie 2 (h&gt;2,50m)</t>
  </si>
  <si>
    <t>CACES 
Chariots automoteurs
Catégorie 1A</t>
  </si>
  <si>
    <t>CACES 
Chariots automoteurs
Catégorie 1B
(h&gt;1,20m)</t>
  </si>
  <si>
    <t>CACES 
Chariots automoteurs
Catégorie 2A
(&lt; 2 tonnes)</t>
  </si>
  <si>
    <t>CACES 
Chariots automoteurs
Catégorie 2B
(&lt; 25 tonnes)</t>
  </si>
  <si>
    <t>CACES 
Chariots automoteurs
Catégorie 3
(&lt;6tonnes)</t>
  </si>
  <si>
    <t>CACES 
Chariots automoteurs
Catégorie 4
(&gt;6tonnes)</t>
  </si>
  <si>
    <t>CACES 
Chariots automoteurs
Catégorie 5</t>
  </si>
  <si>
    <t>CACES 
Chariots automoteurs
Catégorie 6</t>
  </si>
  <si>
    <t>Utilisation
Ech. Fixes</t>
  </si>
  <si>
    <t>Habilitations</t>
  </si>
  <si>
    <t>A commande au sol (filaire et télécommande)</t>
  </si>
  <si>
    <t>Nota : Pour les gerbeurs &lt; 1,20m formation interne</t>
  </si>
  <si>
    <t>COMMENT UTILISER CET OUTIL ?</t>
  </si>
  <si>
    <t>QUELQUES POINTS RÉGLEMENTAIRES</t>
  </si>
  <si>
    <t>ÉTAPE 4 :  TENIR À JOUR</t>
  </si>
  <si>
    <t>SUIVI MEDICAL</t>
  </si>
  <si>
    <t>Autorisation de conduite valide jusqu'au</t>
  </si>
  <si>
    <t>A cylindres, sur pneumatiques ou mixte
A pieds dameurs de masse</t>
  </si>
  <si>
    <r>
      <t xml:space="preserve">Tout conducteur de grue mobile doit, au moins tous les 5 ans, réactualiser ses connaissances et savoir-faire et repasser les épreuves théoriques et pratiques d’évaluation pour obtenir un nouveau CACES® de la catégorie de grues mobiles qu’il utilise.
</t>
    </r>
    <r>
      <rPr>
        <b/>
        <u/>
        <sz val="11"/>
        <color rgb="FFFF0000"/>
        <rFont val="Calibri"/>
        <family val="2"/>
        <scheme val="minor"/>
      </rPr>
      <t>Toutefois, les conducteurs de grue mobile sont généralement des conducteurs réguliers qui exercent cette activité professionnelle à temps plein</t>
    </r>
    <r>
      <rPr>
        <sz val="11"/>
        <color theme="1"/>
        <rFont val="Calibri"/>
        <family val="2"/>
        <scheme val="minor"/>
      </rPr>
      <t xml:space="preserve">. C’est pourquoi le délai de réactualisation des </t>
    </r>
    <r>
      <rPr>
        <b/>
        <u/>
        <sz val="11"/>
        <color rgb="FFFF0000"/>
        <rFont val="Calibri"/>
        <family val="2"/>
        <scheme val="minor"/>
      </rPr>
      <t>épreuves pratiques peut être porté à dix ans sous réserve qu’au terme des 5 premières années</t>
    </r>
    <r>
      <rPr>
        <sz val="11"/>
        <color theme="1"/>
        <rFont val="Calibri"/>
        <family val="2"/>
        <scheme val="minor"/>
      </rPr>
      <t xml:space="preserve"> :
- l’employeur puisse justifier que le salarié concerné a réalisé sur ces 5 années </t>
    </r>
    <r>
      <rPr>
        <b/>
        <u/>
        <sz val="11"/>
        <color theme="1"/>
        <rFont val="Calibri"/>
        <family val="2"/>
        <scheme val="minor"/>
      </rPr>
      <t xml:space="preserve">au moins 50 jours par an </t>
    </r>
    <r>
      <rPr>
        <sz val="11"/>
        <color theme="1"/>
        <rFont val="Calibri"/>
        <family val="2"/>
        <scheme val="minor"/>
      </rPr>
      <t>de conduite d’un équipement de la catégorie concernée, 
- le salarié passe à nouveau avec succès, dans un OTC, l’évaluation théorique du CACES® R.483.
Nota : Dans ce cas, la réussite au test théorique ne donnera pas lieu à la délivrance d’un nouveau CACES® mais d’une attestation de réussite au test théorique du CACES® R.483.
Après une période sans pratique de la conduite, une évolution technique de l’équipement de travail, une modification des conditions d’utilisation ou si l’employeur constate des manquements aux règles de conduite, il peut être nécessaire de réactualiser les connaissances et savoir-faire du conducteur avant de lui faire repasser les épreuves du CACES® concerné.</t>
    </r>
  </si>
  <si>
    <r>
      <t xml:space="preserve">Tout conducteur de grue à tour doit, au moins tous les 5 ans, réactualiser ses connaissances et savoir-faire et repasser les épreuves théoriques et pratiques d’évaluation pour obtenir un nouveau CACES® de la catégorie de grues à tour qu’il utilise.
</t>
    </r>
    <r>
      <rPr>
        <b/>
        <u/>
        <sz val="11"/>
        <color rgb="FFFF0000"/>
        <rFont val="Calibri"/>
        <family val="2"/>
        <scheme val="minor"/>
      </rPr>
      <t>Toutefois, les conducteurs de grue à tour sont généralement des conducteurs réguliers qui exercent cette activité professionnelle à temps plein</t>
    </r>
    <r>
      <rPr>
        <sz val="11"/>
        <color theme="1"/>
        <rFont val="Calibri"/>
        <family val="2"/>
        <scheme val="minor"/>
      </rPr>
      <t xml:space="preserve">. C’est pourquoi le délai de réactualisation des </t>
    </r>
    <r>
      <rPr>
        <b/>
        <u/>
        <sz val="11"/>
        <color rgb="FFFF0000"/>
        <rFont val="Calibri"/>
        <family val="2"/>
        <scheme val="minor"/>
      </rPr>
      <t>épreuves pratiques peut être porté à dix ans sous réserve qu’au terme des 5 premières années</t>
    </r>
    <r>
      <rPr>
        <sz val="11"/>
        <color theme="1"/>
        <rFont val="Calibri"/>
        <family val="2"/>
        <scheme val="minor"/>
      </rPr>
      <t xml:space="preserve"> :
- l’employeur puisse justifier que le salarié concerné a réalisé sur ces 5 années </t>
    </r>
    <r>
      <rPr>
        <b/>
        <u/>
        <sz val="11"/>
        <color theme="1"/>
        <rFont val="Calibri"/>
        <family val="2"/>
        <scheme val="minor"/>
      </rPr>
      <t xml:space="preserve">au moins 50 jours par an </t>
    </r>
    <r>
      <rPr>
        <sz val="11"/>
        <color theme="1"/>
        <rFont val="Calibri"/>
        <family val="2"/>
        <scheme val="minor"/>
      </rPr>
      <t>de conduite d’un équipement de la catégorie concernée, 
- le salarié passe à nouveau avec succès, dans un OTC, l’évaluation théorique du CACES® R.487.
Nota : Dans ce cas, la réussite au test théorique ne donnera pas lieu à la délivrance d’un nouveau CACES® mais d’une attestation de réussite au test théorique du CACES® R.487.
Après une période sans pratique de la conduite, une évolution technique de l’équipement de travail, une modification des conditions d’utilisation ou si l’employeur constate des manquements aux règles de conduite, il peut être nécessaire de réactualiser les connaissances et savoir-faire du conducteur avant de lui faire repasser les épreuves du CACES® concerné.</t>
    </r>
  </si>
  <si>
    <r>
      <t xml:space="preserve">Déplacement, chargement / déchargement sur porte-engins et transfert de chariots des catégories 1 à 6 </t>
    </r>
    <r>
      <rPr>
        <b/>
        <u/>
        <sz val="11"/>
        <rFont val="Calibri"/>
        <family val="2"/>
        <scheme val="minor"/>
      </rPr>
      <t>sans activité de production, pour leur maintenance, pour démonstrations ou pour essais.</t>
    </r>
  </si>
  <si>
    <r>
      <t xml:space="preserve">Tout conducteur de grue de chargement doit, au moins tous les 5 ans, réactualiser ses connaissances et savoir-faire et repasser les épreuves théoriques et pratiques d’évaluation pour obtenir un nouveau CACES® de la catégorie de grues à tour qu’il utilise.
</t>
    </r>
    <r>
      <rPr>
        <b/>
        <u/>
        <sz val="11"/>
        <color rgb="FFFF0000"/>
        <rFont val="Calibri"/>
        <family val="2"/>
        <scheme val="minor"/>
      </rPr>
      <t>Toutefois, les conducteurs de grue de chargement sont généralement des conducteurs réguliers qui exercent cette activité professionnelle à temps plein</t>
    </r>
    <r>
      <rPr>
        <sz val="11"/>
        <color theme="1"/>
        <rFont val="Calibri"/>
        <family val="2"/>
        <scheme val="minor"/>
      </rPr>
      <t xml:space="preserve">. C’est pourquoi le délai de réactualisation des </t>
    </r>
    <r>
      <rPr>
        <b/>
        <u/>
        <sz val="11"/>
        <color rgb="FFFF0000"/>
        <rFont val="Calibri"/>
        <family val="2"/>
        <scheme val="minor"/>
      </rPr>
      <t>épreuves pratiques peut être porté à dix ans sous réserve qu’au terme des 5 premières années</t>
    </r>
    <r>
      <rPr>
        <sz val="11"/>
        <color theme="1"/>
        <rFont val="Calibri"/>
        <family val="2"/>
        <scheme val="minor"/>
      </rPr>
      <t xml:space="preserve"> :
- l’employeur puisse justifier que le salarié concerné a réalisé sur ces 5 années </t>
    </r>
    <r>
      <rPr>
        <b/>
        <u/>
        <sz val="11"/>
        <color theme="1"/>
        <rFont val="Calibri"/>
        <family val="2"/>
        <scheme val="minor"/>
      </rPr>
      <t xml:space="preserve">au moins 50 jours par an </t>
    </r>
    <r>
      <rPr>
        <sz val="11"/>
        <color theme="1"/>
        <rFont val="Calibri"/>
        <family val="2"/>
        <scheme val="minor"/>
      </rPr>
      <t>de conduite d’une grue de chargement, 
- le salarié passe à nouveau avec succès, dans un OTC, l’évaluation théorique du CACES® R.490.
Nota : Dans ce cas, la réussite au test théorique ne donnera pas lieu à la délivrance d’un nouveau CACES® mais d’une attestation de réussite au test théorique du CACES® R.490.
Après une période sans pratique de la conduite, une évolution technique de l’équipement de travail, une modification des conditions d’utilisation ou si l’employeur constate des manquements aux règles de conduite, il peut être nécessaire de réactualiser les connaissances et savoir-faire du conducteur avant de lui faire repasser les épreuves du CACES® concerné.</t>
    </r>
  </si>
  <si>
    <t xml:space="preserve">Recyclage 1 à planifier avant le </t>
  </si>
  <si>
    <t xml:space="preserve">Recyclage 2 à planifier avant le </t>
  </si>
  <si>
    <r>
      <t xml:space="preserve">Déplacement et chargement 
Déchargement sur porte-engins des engins de chantier des catégories A à F,
</t>
    </r>
    <r>
      <rPr>
        <b/>
        <i/>
        <sz val="11"/>
        <color rgb="FFFF0000"/>
        <rFont val="Calibri"/>
        <family val="2"/>
        <scheme val="minor"/>
      </rPr>
      <t>sans activité de production, pour démonstration ou essais</t>
    </r>
  </si>
  <si>
    <t>Montage, utilisation et réalisation de la vérification journalière
Ech. Fixes</t>
  </si>
  <si>
    <t>Vérification, réception et réalisation de la maintenance
Ech. Fixes</t>
  </si>
  <si>
    <t>Utilisation et réalisation de la vérification journalière
Ech. Fixes</t>
  </si>
  <si>
    <t>Echafaudages roulants (Recommandation R457)</t>
  </si>
  <si>
    <t>Montage, vérification et utilisation
Ech. Roulants</t>
  </si>
  <si>
    <t>Recyclage 1</t>
  </si>
  <si>
    <t>Exécutant (non électrique)</t>
  </si>
  <si>
    <t>Chargé de chantier (non électrique)</t>
  </si>
  <si>
    <t>Recyclage 2</t>
  </si>
  <si>
    <t>S.S.T.</t>
  </si>
  <si>
    <t>PRAP</t>
  </si>
  <si>
    <t>+3 ans</t>
  </si>
  <si>
    <t>Atmosphère explosive NIVEAU 0</t>
  </si>
  <si>
    <t>Atmosphère explosive NIVEAU 1</t>
  </si>
  <si>
    <t>Atmosphère explosive NIVEAU 2</t>
  </si>
  <si>
    <t>CACES Engins de chantier
Catégorie G</t>
  </si>
  <si>
    <t>Engins hors production :
sans activité de production, 
pour démonstration ou essais</t>
  </si>
  <si>
    <t>Attestation employeur</t>
  </si>
  <si>
    <t>ÉTAPE 1 :  SUIVI DES SALARIES</t>
  </si>
  <si>
    <t>Vérification initiale de la détention du Permis de Conduire</t>
  </si>
  <si>
    <t>ÉTAPE 2 :  SUIVI DES FORMATIONS</t>
  </si>
  <si>
    <t>ÉTAPE 3 :  INFORMATIONS COMPLEMENTAIRES ET AIDES</t>
  </si>
  <si>
    <t>Une fois que vous avez pris connaissance des informations, il vous suffit de cliquer sur la case jaune "RETOUR" pour revenir à votre tableau.</t>
  </si>
  <si>
    <t>+5 ans</t>
  </si>
  <si>
    <t>+2 ans</t>
  </si>
  <si>
    <t>+4 ans</t>
  </si>
  <si>
    <t>Habilitation Risque chimique niveau 1</t>
  </si>
  <si>
    <t>Habilitation Risque chimique niveau 2</t>
  </si>
  <si>
    <t>Recommandé +3 ans</t>
  </si>
  <si>
    <t>Aussi souvent que nécessaire</t>
  </si>
  <si>
    <t xml:space="preserve">Recyclage 3 à planifier avant le </t>
  </si>
  <si>
    <t>Option Electrique
Niveau 1-E</t>
  </si>
  <si>
    <t>Option Non-électrique
Niveau 1-M</t>
  </si>
  <si>
    <t>Option Electrique
Niveau 2-E</t>
  </si>
  <si>
    <t>Option Non-électrique
Niveau 2-M</t>
  </si>
  <si>
    <t>Recommandé +5ans</t>
  </si>
  <si>
    <t>OUI</t>
  </si>
  <si>
    <t>Initiale</t>
  </si>
  <si>
    <t>Intiale</t>
  </si>
  <si>
    <r>
      <rPr>
        <i/>
        <sz val="9"/>
        <color indexed="10"/>
        <rFont val="Calibri"/>
        <family val="2"/>
      </rPr>
      <t>Les colonnes en rouge se complètent automatiquement.</t>
    </r>
    <r>
      <rPr>
        <b/>
        <sz val="9"/>
        <color indexed="10"/>
        <rFont val="Calibri"/>
        <family val="2"/>
      </rPr>
      <t xml:space="preserve">
En cliquant sur les cellules jaunes "Recyclage…" vous verrez apparaitre en commentaire le rappel des formules en cas de perte.</t>
    </r>
  </si>
  <si>
    <t>http://www.inrs.fr/actualites/nouveau-referentiel-caces.html</t>
  </si>
  <si>
    <t>Liens :</t>
  </si>
  <si>
    <t>https://www.ameli.fr/entreprise/tableau_recommandations</t>
  </si>
  <si>
    <t>Source :</t>
  </si>
  <si>
    <t>http://www.inrs.fr/media.html?refINRS=R%20457</t>
  </si>
  <si>
    <t>http://www.inrs.fr/media.html?refINRS=R%20408</t>
  </si>
  <si>
    <t>https://www.ameli.fr/bas-rhin/entreprise/tableau_recommandations</t>
  </si>
  <si>
    <t>Vérification, réception et réalisation de la maintenance Echafaudages fixes (Recommandation R408)</t>
  </si>
  <si>
    <t>Utilisation Echafaudages fixes (Recommandation R408)</t>
  </si>
  <si>
    <t>Utilisation et réalisation de la vérification journalière Echafaudages fixes (Recommandation R408)</t>
  </si>
  <si>
    <t>Montage, utilisation et réalisation de la vérification journalière 
Echafaudages fixes (Recommandation R408)</t>
  </si>
  <si>
    <t>CLIQUEZ ICI</t>
  </si>
  <si>
    <r>
      <t></t>
    </r>
    <r>
      <rPr>
        <sz val="10"/>
        <rFont val="Wingdings"/>
        <charset val="2"/>
      </rPr>
      <t></t>
    </r>
    <r>
      <rPr>
        <sz val="10"/>
        <rFont val="Arial"/>
        <family val="2"/>
      </rPr>
      <t xml:space="preserve"> En cliquant sur le titre en bleu de chaque groupe de colonne "Recommandation RXXX" vous allez être redirigé vers un autre onglet, qui vous donnera des informations complémentaires sur la catégorie de CACES ou de formation.</t>
    </r>
  </si>
  <si>
    <r>
      <rPr>
        <sz val="10"/>
        <rFont val="Wingdings"/>
        <charset val="2"/>
      </rPr>
      <t></t>
    </r>
    <r>
      <rPr>
        <sz val="10"/>
        <rFont val="Arial"/>
        <family val="2"/>
      </rPr>
      <t xml:space="preserve"> Tenez à jour votre </t>
    </r>
    <r>
      <rPr>
        <b/>
        <sz val="10"/>
        <rFont val="Arial"/>
        <family val="2"/>
      </rPr>
      <t>Tableau des formations</t>
    </r>
    <r>
      <rPr>
        <sz val="10"/>
        <rFont val="Arial"/>
        <family val="2"/>
      </rPr>
      <t xml:space="preserve"> afin de pouvoir vous en servir comme d'un véritable outil de suivi.</t>
    </r>
  </si>
  <si>
    <t>Oui / Non</t>
  </si>
  <si>
    <t>Habilitation électrique</t>
  </si>
  <si>
    <t>Echafaudages de pied / fixe</t>
  </si>
  <si>
    <t>Echafaudages roulants</t>
  </si>
  <si>
    <t>Hauteur</t>
  </si>
  <si>
    <r>
      <rPr>
        <b/>
        <u/>
        <sz val="14"/>
        <color theme="1"/>
        <rFont val="Calibri"/>
        <family val="2"/>
        <scheme val="minor"/>
      </rPr>
      <t>Réglementation sur l'obligation d'information pour le port des EPI de travail en hauteur</t>
    </r>
    <r>
      <rPr>
        <sz val="11"/>
        <color theme="1"/>
        <rFont val="Calibri"/>
        <family val="2"/>
        <scheme val="minor"/>
      </rPr>
      <t xml:space="preserve">
</t>
    </r>
    <r>
      <rPr>
        <b/>
        <i/>
        <sz val="11"/>
        <color theme="1"/>
        <rFont val="Calibri"/>
        <family val="2"/>
        <scheme val="minor"/>
      </rPr>
      <t>Code du travail : Article R.4323-104</t>
    </r>
    <r>
      <rPr>
        <sz val="11"/>
        <color theme="1"/>
        <rFont val="Calibri"/>
        <family val="2"/>
        <scheme val="minor"/>
      </rPr>
      <t xml:space="preserve">
</t>
    </r>
    <r>
      <rPr>
        <i/>
        <sz val="11"/>
        <color theme="1"/>
        <rFont val="Calibri"/>
        <family val="2"/>
        <scheme val="minor"/>
      </rPr>
      <t>"L'employeur informe de manière appropriée les travailleurs devant utiliser des équipements de protection individuelle :
1° Des risques contre lesquels l'équipement de protection individuelle les protège ;
2° Des conditions d'utilisation de cet équipement, notamment les usages auxquels il est réservé ;
3° Des instructions ou consignes concernant les équipements de protection individuelle ;
4° Des conditions de mise à disposition des équipements de protection individuelle."</t>
    </r>
  </si>
  <si>
    <r>
      <rPr>
        <b/>
        <u/>
        <sz val="14"/>
        <color theme="1"/>
        <rFont val="Calibri"/>
        <family val="2"/>
        <scheme val="minor"/>
      </rPr>
      <t>Réglementation utilisation des EPI (harnais) - Formation travail en hauteur</t>
    </r>
    <r>
      <rPr>
        <sz val="11"/>
        <color theme="1"/>
        <rFont val="Calibri"/>
        <family val="2"/>
        <scheme val="minor"/>
      </rPr>
      <t xml:space="preserve">
</t>
    </r>
    <r>
      <rPr>
        <b/>
        <i/>
        <sz val="11"/>
        <color theme="1"/>
        <rFont val="Calibri"/>
        <family val="2"/>
        <scheme val="minor"/>
      </rPr>
      <t xml:space="preserve">Code du travail : Article R4323-106 </t>
    </r>
    <r>
      <rPr>
        <sz val="11"/>
        <color theme="1"/>
        <rFont val="Calibri"/>
        <family val="2"/>
        <scheme val="minor"/>
      </rPr>
      <t xml:space="preserve">
</t>
    </r>
    <r>
      <rPr>
        <i/>
        <sz val="11"/>
        <color theme="1"/>
        <rFont val="Calibri"/>
        <family val="2"/>
        <scheme val="minor"/>
      </rPr>
      <t xml:space="preserve">"L'employeur fait bénéficier les travailleurs devant utiliser un équipement de protection individuelle d'une formation adéquate comportant, en tant que de besoin, un entraînement au port de cet équipement.
</t>
    </r>
    <r>
      <rPr>
        <b/>
        <u/>
        <sz val="12"/>
        <color theme="1"/>
        <rFont val="Calibri"/>
        <family val="2"/>
        <scheme val="minor"/>
      </rPr>
      <t>Validité :</t>
    </r>
    <r>
      <rPr>
        <sz val="11"/>
        <color theme="1"/>
        <rFont val="Calibri"/>
        <family val="2"/>
        <scheme val="minor"/>
      </rPr>
      <t xml:space="preserve">
</t>
    </r>
    <r>
      <rPr>
        <i/>
        <sz val="11"/>
        <color theme="1"/>
        <rFont val="Calibri"/>
        <family val="2"/>
        <scheme val="minor"/>
      </rPr>
      <t xml:space="preserve">Cette formation est </t>
    </r>
    <r>
      <rPr>
        <b/>
        <i/>
        <u/>
        <sz val="11"/>
        <color theme="1"/>
        <rFont val="Calibri"/>
        <family val="2"/>
        <scheme val="minor"/>
      </rPr>
      <t>renouvelée aussi souvent que nécessaire</t>
    </r>
    <r>
      <rPr>
        <i/>
        <sz val="11"/>
        <color theme="1"/>
        <rFont val="Calibri"/>
        <family val="2"/>
        <scheme val="minor"/>
      </rPr>
      <t xml:space="preserve"> pour que l'équipement soit utilisé conformément à la consigne d'utilisation."
</t>
    </r>
    <r>
      <rPr>
        <sz val="11"/>
        <color theme="1"/>
        <rFont val="Calibri"/>
        <family val="2"/>
        <scheme val="minor"/>
      </rPr>
      <t>L'article L.4121-1 précise que le niveau de compétence des personnes doit être maintenu face aux modifications des postes de travail. 
Il est recommandé qu'au-delà de 2 ou 3 années, un recyclage soit organisé (afin d'éviter les mauvaises habitudes (pour les utilisateurs réguliers) ou l'oubli (pour les utilisateurs très occasionnels)).</t>
    </r>
    <r>
      <rPr>
        <i/>
        <sz val="11"/>
        <color theme="1"/>
        <rFont val="Calibri"/>
        <family val="2"/>
        <scheme val="minor"/>
      </rPr>
      <t xml:space="preserve">
</t>
    </r>
    <r>
      <rPr>
        <sz val="11"/>
        <color theme="1"/>
        <rFont val="Calibri"/>
        <family val="2"/>
        <scheme val="minor"/>
      </rPr>
      <t xml:space="preserve">
L'employeur doit s'assurer de la mise en pratique effective des EPI sur le terrain. </t>
    </r>
  </si>
  <si>
    <r>
      <t></t>
    </r>
    <r>
      <rPr>
        <sz val="10"/>
        <rFont val="Wingdings"/>
        <charset val="2"/>
      </rPr>
      <t></t>
    </r>
    <r>
      <rPr>
        <sz val="10"/>
        <rFont val="Arial"/>
        <family val="2"/>
      </rPr>
      <t xml:space="preserve"> Rajouter autant de lignes que nécessaire en fonction du nombre de salariés dans votre entreprise (20 lignes sont pré-établies dans le modèle).</t>
    </r>
  </si>
  <si>
    <r>
      <rPr>
        <sz val="10"/>
        <rFont val="Wingdings"/>
        <charset val="2"/>
      </rPr>
      <t></t>
    </r>
    <r>
      <rPr>
        <sz val="10"/>
        <rFont val="Arial"/>
        <family val="2"/>
      </rPr>
      <t xml:space="preserve"> Ensuite copier les colonnes "NOM, PRENOM, FONCTION, SERVICE, DATE D'ENTREE, CONTRAT" et les coller dans les onglets suivants.</t>
    </r>
  </si>
  <si>
    <t>CACES® R372 modifiée</t>
  </si>
  <si>
    <t>Date de l'examen médical d'aptitude</t>
  </si>
  <si>
    <t>Observation éventuelle du Médecin du travail</t>
  </si>
  <si>
    <t>Date effective du RECYCLAGE 1 CACES Engins de chantier
Catégorie A</t>
  </si>
  <si>
    <t>Date effective du RECYCLAGE 2 CACES Engins de chantier
Catégorie A</t>
  </si>
  <si>
    <t>Date effective du RECYCLAGE CACES Engins de chantier
Catégorie B1</t>
  </si>
  <si>
    <t>Date effective du RECYCLAGE CACES Engins de chantier
Catégorie B2</t>
  </si>
  <si>
    <t>Date effective du RECYCLAGE CACES Engins de chantier
Catégorie B3</t>
  </si>
  <si>
    <t>Date effective du RECYCLAGE CACES Engins de chantier
Catégorie C1</t>
  </si>
  <si>
    <t>Entrée en vigueur le 1er janvier 2020</t>
  </si>
  <si>
    <t>Réglementaire +6 mois</t>
  </si>
  <si>
    <t>Niveau 1 - Personnel intervenant</t>
  </si>
  <si>
    <t>Niveau 2 - Personnel encadrant et signataire de documents</t>
  </si>
  <si>
    <t>Travaux en hauteur et Port du harnais</t>
  </si>
  <si>
    <t>TRAVAUX EN HAUTEUR ET PORT DU HARNAIS</t>
  </si>
  <si>
    <t>https://www.ast67.org/vous-etes-employeur/documents-utiles/</t>
  </si>
  <si>
    <t>https://www.preventionbtp.fr/Actualites/Toutes-les-actualites/Innovation/Suivi-du-personnel-un-outil-plus-complet-dans-l-espace-e-prevention</t>
  </si>
  <si>
    <t>AST67 :</t>
  </si>
  <si>
    <t>OPPBTP :</t>
  </si>
  <si>
    <t>Actualisation</t>
  </si>
  <si>
    <t>Tout conducteur d’engin de chantier doit, au moins tous les 10 ans, réactualiser ses connaissances et savoir-faire et repasser les épreuves théoriques et pratiques d’évaluation pour obtenir un nouveau CACES® de la catégorie d’engins de chantier qu’il utilise.</t>
  </si>
  <si>
    <t>Recommandation R482</t>
  </si>
  <si>
    <t>Après une période sans pratique de la conduite, une évolution technique de l’équipement de travail, une modification des conditions d’utilisation ou si l’employeur constate des manquements aux règles de conduite, il peut être nécessaire de réactualiser les connaissances et savoir-faire du conducteur avant de lui faire repasser les épreuves du CACES® concerné.</t>
  </si>
  <si>
    <t>https://www.preventionbtp.fr/Documentation/Explorer-par-produit/Information/Questions-reponses/Duree-de-validite-des-autorisations-de-conduite</t>
  </si>
  <si>
    <r>
      <t></t>
    </r>
    <r>
      <rPr>
        <sz val="10"/>
        <rFont val="Wingdings"/>
        <charset val="2"/>
      </rPr>
      <t></t>
    </r>
    <r>
      <rPr>
        <sz val="10"/>
        <rFont val="Arial"/>
        <family val="2"/>
      </rPr>
      <t xml:space="preserve"> Aide concernant la colonne "</t>
    </r>
    <r>
      <rPr>
        <b/>
        <i/>
        <sz val="10"/>
        <rFont val="Arial"/>
        <family val="2"/>
      </rPr>
      <t>Autorisation de conduite valide jusqu'au</t>
    </r>
    <r>
      <rPr>
        <sz val="10"/>
        <rFont val="Arial"/>
        <family val="2"/>
      </rPr>
      <t xml:space="preserve">" : l'autorisation de conduite est établie et délivrée par l'employeur sur la base d'une évaluation des compétences du travailleur, et qui prend en compte les trois éléments suivants (article 3 de l’arrêté du 2 décembre 1998 ) : 
    - un examen d'aptitude réalisé par le médecin du travail ; 
    - un contrôle des connaissances et savoir-faire de l'opérateur pour la conduite en sécurité de l'équipement de travail (le CACES est un des moyens de se conformer au contrôle des connaissances et du savoir-faire) ; 
    - une connaissance des lieux et des instructions à respecter sur le ou les sites d'utilisation. 
La </t>
    </r>
    <r>
      <rPr>
        <b/>
        <u/>
        <sz val="10"/>
        <rFont val="Arial"/>
        <family val="2"/>
      </rPr>
      <t>durée de validité de l’autorisation de conduite dépend de la plus courte durée de validité</t>
    </r>
    <r>
      <rPr>
        <sz val="10"/>
        <rFont val="Arial"/>
        <family val="2"/>
      </rPr>
      <t xml:space="preserve"> : soit celle de l’aptitude médicale, soit celle du contrôle des connaissances. 
La durée du contrôle des connaissances varie de 5 à 10 ans, tandis que la durée de l’aptitude délivrée par le médecin du travail peut être inférieure à deux ans. 
Dès lors, la durée de validité de l’autorisation de conduite ne peut excéder la durée de validité de l’aptitude.
De plus, l'entreprise peut très bien définir une autre périodicité de renouvellement adaptée à son activité (lors d'un changement de site par exemple...).
</t>
    </r>
  </si>
  <si>
    <t>Tous les onglets</t>
  </si>
  <si>
    <t>Permis</t>
  </si>
  <si>
    <t>https://www.preventionbtp.fr/Documentation/Explorer-par-produit/Information/Questions-reponses/Verification-et-validation-du-permis-de-conduire</t>
  </si>
  <si>
    <t>+1 an</t>
  </si>
  <si>
    <t>Année initiale : _____</t>
  </si>
  <si>
    <t>Date de la prochaine vérification</t>
  </si>
  <si>
    <t>Date effective de vérification du Permis de Conduire</t>
  </si>
  <si>
    <t>Examen Médical d'Aptitude (EMA) pour poste nécessitant que le salarié soit titulaire d'une autorisation de conduite</t>
  </si>
  <si>
    <t>Prochaine visite à planifier avant le :</t>
  </si>
  <si>
    <t>Date effective du RECYCLAGE 1 Exécutant (non élec.)</t>
  </si>
  <si>
    <t>Hors tension
Installation consignée</t>
  </si>
  <si>
    <r>
      <t xml:space="preserve">L’habilitation est la reconnaissance, par l’employeur, de la capacité d’une personne placée sous son autorité à accomplir, en sécurité vis-à-vis du risque électrique, les tâches qui lui sont confiées. Elle n’est pas directement liée à la qualification professionnelle. Elle est matérialisée par un titre d’habilitation individuel que son titulaire doit avoir en permanence avec lui durant ses activités professionnelles.
L'habilitation doit être examinée au moins une fois par an et à chaque fois que cela s'avère nécessaire, notamment dans les cas suivants : modification du contexte de travail de l'intéressé, mutation de l'habilité avec changement du signataire du titre ; changement de fonction ; interruption de la pratique pendant une longue durée (6 mois) ; modification de l'aptitude médicale ; constat de non respect des prescriptions régissant les opérations ; modifications importantes des ouvrages ou installations ; évolution des méthodes de travail ; évolution de la réglementation...
Un recyclage est, en outre, obligatoire selon une </t>
    </r>
    <r>
      <rPr>
        <b/>
        <u/>
        <sz val="10"/>
        <rFont val="Arial"/>
        <family val="2"/>
      </rPr>
      <t>périodicité définie par l'employeur</t>
    </r>
    <r>
      <rPr>
        <sz val="10"/>
        <rFont val="Arial"/>
        <family val="2"/>
      </rPr>
      <t xml:space="preserve">, en fonction des opérations effectuées. De manière générale, la </t>
    </r>
    <r>
      <rPr>
        <b/>
        <u/>
        <sz val="10"/>
        <rFont val="Arial"/>
        <family val="2"/>
      </rPr>
      <t>périodicité recommandée est de 3 ans</t>
    </r>
    <r>
      <rPr>
        <sz val="10"/>
        <rFont val="Arial"/>
        <family val="2"/>
      </rPr>
      <t>.</t>
    </r>
  </si>
  <si>
    <t>Hab. électrique</t>
  </si>
  <si>
    <t>https://www.preventionbtp.fr/Documentation/Explorer-par-produit/Information/Dossiers-prevention/Le-risque-electrique/Les-nouvelles-habilitations</t>
  </si>
  <si>
    <t>Date effective du RECYCLAGE 1 S.S.T.</t>
  </si>
  <si>
    <t>Date effective du RECYCLAGE 2 S.S.T.</t>
  </si>
  <si>
    <t>Date effective du RECYCLAGE 1 
PRAP</t>
  </si>
  <si>
    <t>Date effective du RECYCLAGE 2 
PRAP</t>
  </si>
  <si>
    <t xml:space="preserve">Date effective du RECYCLAGE 1 </t>
  </si>
  <si>
    <t xml:space="preserve">Date effective du RECYCLAGE 2 </t>
  </si>
  <si>
    <t>Participation exercice d'utilisation des extincteurs / matériel d'extinction</t>
  </si>
  <si>
    <t>Date effective du RECYCLAGE 1 RC1</t>
  </si>
  <si>
    <t>Date effective du RECYCLAGE 2 RC1</t>
  </si>
  <si>
    <t>Date effective du RECYCLAGE 1 RC2</t>
  </si>
  <si>
    <t>Date effective du RECYCLAGE 2 RC2</t>
  </si>
  <si>
    <t>Date effective du RECYCLAGE 2 Exécutant (non élec.)</t>
  </si>
  <si>
    <t>Date effective du RECYCLAGE 1 Chargé de chantier (non élec.)</t>
  </si>
  <si>
    <t>Date effective du RECYCLAGE 2 Chargé de chantier (non élec.)</t>
  </si>
  <si>
    <t>Date effective du RECYCLAGE 1 Exécutant</t>
  </si>
  <si>
    <t>Date effective du RECYCLAGE 2 Exécutant</t>
  </si>
  <si>
    <t>Date effective du RECYCLAGE 1 Chargé de travaux</t>
  </si>
  <si>
    <t>Date effective du RECYCLAGE 2 Chargé de travaux</t>
  </si>
  <si>
    <t>Date effective du RECYCLAGE 1 Chargé d'intervention BT</t>
  </si>
  <si>
    <t>Date effective du RECYCLAGE 2 Chargé d'intervention BT</t>
  </si>
  <si>
    <t>Date effective du RECYCLAGE 1 Chargé de consignation</t>
  </si>
  <si>
    <t>Date effective du RECYCLAGE 2 Chargé de consignation</t>
  </si>
  <si>
    <t>Date effective du RECYCLAGE 1 Chargé d'opérations spéc.</t>
  </si>
  <si>
    <t>Date effective du RECYCLAGE 2 Chargé d'opérations spéc.</t>
  </si>
  <si>
    <t>Date effective du RECYCLAGE 1 Habilités spéciaux</t>
  </si>
  <si>
    <t>Date effective du RECYCLAGE 2 Habilités spéciaux</t>
  </si>
  <si>
    <t>La norme NF C 18-510 définit les différents symboles d'hablitation en fonction, entre autres, du domaine de tension et de la nature de l'opération.</t>
  </si>
  <si>
    <t>B1V</t>
  </si>
  <si>
    <t>H1V</t>
  </si>
  <si>
    <t>B1T, B1N</t>
  </si>
  <si>
    <t>H1T, H1N</t>
  </si>
  <si>
    <t>BP
BR Photovoltaïque</t>
  </si>
  <si>
    <r>
      <t xml:space="preserve">B0 </t>
    </r>
    <r>
      <rPr>
        <i/>
        <sz val="11"/>
        <color theme="1"/>
        <rFont val="Arial"/>
        <family val="2"/>
      </rPr>
      <t>(1)</t>
    </r>
  </si>
  <si>
    <r>
      <t xml:space="preserve">H0 </t>
    </r>
    <r>
      <rPr>
        <i/>
        <sz val="11"/>
        <color theme="1"/>
        <rFont val="Arial"/>
        <family val="2"/>
      </rPr>
      <t>(1)</t>
    </r>
  </si>
  <si>
    <r>
      <t xml:space="preserve">B0 </t>
    </r>
    <r>
      <rPr>
        <i/>
        <sz val="11"/>
        <color theme="1"/>
        <rFont val="Arial"/>
        <family val="2"/>
      </rPr>
      <t>(2)</t>
    </r>
  </si>
  <si>
    <r>
      <t xml:space="preserve">H0 </t>
    </r>
    <r>
      <rPr>
        <i/>
        <sz val="11"/>
        <color theme="1"/>
        <rFont val="Arial"/>
        <family val="2"/>
      </rPr>
      <t>(2)</t>
    </r>
  </si>
  <si>
    <r>
      <t xml:space="preserve">H0V </t>
    </r>
    <r>
      <rPr>
        <i/>
        <sz val="11"/>
        <color theme="1"/>
        <rFont val="Arial"/>
        <family val="2"/>
      </rPr>
      <t>(2)</t>
    </r>
  </si>
  <si>
    <r>
      <t xml:space="preserve">BR BS </t>
    </r>
    <r>
      <rPr>
        <i/>
        <sz val="11"/>
        <color theme="1"/>
        <rFont val="Arial"/>
        <family val="2"/>
      </rPr>
      <t>(3)</t>
    </r>
  </si>
  <si>
    <r>
      <t xml:space="preserve">BR </t>
    </r>
    <r>
      <rPr>
        <i/>
        <sz val="11"/>
        <color theme="1"/>
        <rFont val="Arial"/>
        <family val="2"/>
      </rPr>
      <t>(4)</t>
    </r>
  </si>
  <si>
    <r>
      <t xml:space="preserve">BE </t>
    </r>
    <r>
      <rPr>
        <i/>
        <sz val="11"/>
        <color theme="1"/>
        <rFont val="Arial"/>
        <family val="2"/>
      </rPr>
      <t>(5)</t>
    </r>
  </si>
  <si>
    <r>
      <t xml:space="preserve">HE </t>
    </r>
    <r>
      <rPr>
        <i/>
        <sz val="11"/>
        <color theme="1"/>
        <rFont val="Arial"/>
        <family val="2"/>
      </rPr>
      <t>(5)</t>
    </r>
  </si>
  <si>
    <r>
      <t xml:space="preserve">BE </t>
    </r>
    <r>
      <rPr>
        <i/>
        <sz val="11"/>
        <color theme="1"/>
        <rFont val="Arial"/>
        <family val="2"/>
      </rPr>
      <t>(5)</t>
    </r>
    <r>
      <rPr>
        <b/>
        <sz val="11"/>
        <color theme="1"/>
        <rFont val="Arial"/>
        <family val="2"/>
      </rPr>
      <t xml:space="preserve">
B2V Essai</t>
    </r>
  </si>
  <si>
    <t xml:space="preserve">Source : </t>
  </si>
  <si>
    <t>http://www.inrs.fr/media.html?refINRS=ED%206127</t>
  </si>
  <si>
    <t>ED6127 INRS</t>
  </si>
  <si>
    <t>(1) Uniquement pour le chargé de chantier réalisant des opérations concourant à l'exploitation et à la maintenance de l'installation, ou de l'ouvrage électrique.</t>
  </si>
  <si>
    <t>(3) Le BS ne peut intervenir qu'en absence de voisinage et hors tension</t>
  </si>
  <si>
    <t>(4) En présence de tension pour certaines opérations de connexions et de déconnexions.</t>
  </si>
  <si>
    <t>(5) Les symboles BE et HE doivent être complémentés par un attribut "Essai" ou "Vérification" ou "Mesurage" ou "Manœuvres".</t>
  </si>
  <si>
    <t>(2) Uniquement pour les opérations concourant à l'exploitation et à la maintenance de l'installation ou de l'ouvrage électrique. Les autres opérations d'ordre non électrique sont interdites.</t>
  </si>
  <si>
    <t>CACES Engins de chantier
Catégorie 7</t>
  </si>
  <si>
    <t>Conduite hors-production 
des PEMP des catégories A ou B</t>
  </si>
  <si>
    <t>CACES Engins de chantier
Catégorie C</t>
  </si>
  <si>
    <t>Date effective du RECYCLAGE CACES Engins de chantier
Catégorie C2</t>
  </si>
  <si>
    <t>Date effective  du RECYCLAGE CACES Engins de chantier
Catégorie C2</t>
  </si>
  <si>
    <t>Date effective du RECYCLAGE CACES Engins de chantier
Catégorie C3</t>
  </si>
  <si>
    <t>Date effective du RECYCLAGE CACES Engins de chantier
Catégorie D</t>
  </si>
  <si>
    <t>Date effective du RECYCLAGE CACES Engins de chantier
Catégorie E</t>
  </si>
  <si>
    <t>Date effective du RECYCLAGE CACES Engins de chantier
Catégorie F</t>
  </si>
  <si>
    <t>Date effective du RECYCLAGE CACES Engins de chantier
Catégorie G</t>
  </si>
  <si>
    <t>Date effective du RECYCLAGE CACES Grues mobiles 
Catégorie A</t>
  </si>
  <si>
    <t>Date effective du RECYCLAGE CACES Grues mobiles 
Catégorie B</t>
  </si>
  <si>
    <t>Date effective du RECYCLAGE CACES Ponts roulants et portiques Catégorie 1</t>
  </si>
  <si>
    <t>Date effective du RECYCLAGE CACES Ponts roulants et portiques Catégorie 2</t>
  </si>
  <si>
    <t>Date effective du RECYCLAGE CACES Gerbeurs
Catégorie 1</t>
  </si>
  <si>
    <t>Date effective du RECYCLAGE CACES Gerbeurs
Catégorie 2</t>
  </si>
  <si>
    <t>Date effective du RECYCLAGE CACES PEMP
Catégorie A</t>
  </si>
  <si>
    <t>Date effective du RECYCLAGE CACES PEMP
Catégorie B</t>
  </si>
  <si>
    <t>Date effective du RECYCLAGE CACES PEMP
Catégorie C</t>
  </si>
  <si>
    <t>Date effective du RECYCLAGE CACES Grues à tour 
Catégorie 1</t>
  </si>
  <si>
    <t>Date effective du RECYCLAGE CACES Grues à tour 
Catégorie 2</t>
  </si>
  <si>
    <t>Date effective du RECYCLAGE CACES Grues à tour 
Catégorie 3</t>
  </si>
  <si>
    <t>Date effective du RECYCLAGE CACES Chariots automoteurs
Catégorie 1A</t>
  </si>
  <si>
    <t>Date effective du RECYCLAGE CACES Chariots automoteurs
Catégorie 1B</t>
  </si>
  <si>
    <t>Date effective du RECYCLAGE CACES Chariots automoteurs
Catégorie 2A</t>
  </si>
  <si>
    <t>Date effective du RECYCLAGE CACES Chariots automoteurs
Catégorie 2B</t>
  </si>
  <si>
    <t>Date effective du RECYCLAGE CACES Chariots automoteurs
Catégorie 3</t>
  </si>
  <si>
    <t>Date effective du RECYCLAGE CACES Chariots automoteurs
Catégorie 4</t>
  </si>
  <si>
    <t>Date effective du RECYCLAGE CACES Chariots automoteurs
Catégorie 5</t>
  </si>
  <si>
    <t>Date effective du RECYCLAGE CACES Chariots automoteurs
Catégorie 6</t>
  </si>
  <si>
    <t>Date effective du RECYCLAGE CACES Engins de chantier
Catégorie 7</t>
  </si>
  <si>
    <t>Date effective du RECYCLAGE CACES Chariots automoteurs
Catégorie 7</t>
  </si>
  <si>
    <t>Date effective du RECYCLAGE CACES Grues de chargement sur camion</t>
  </si>
  <si>
    <t xml:space="preserve">Date effective du RECYCLAGE 3 </t>
  </si>
  <si>
    <t>Date effective du RECYCLAGE 1 ATEX niv. 0</t>
  </si>
  <si>
    <t>Date effective du RECYCLAGE 2 ATEX niv. 0</t>
  </si>
  <si>
    <t>Date effective du RECYCLAGE 1 ATEX niv. 1</t>
  </si>
  <si>
    <t>Date effective du RECYCLAGE 2 ATEX niv. 1</t>
  </si>
  <si>
    <t>Date effective du RECYCLAGE 1 ATEX niv. 2</t>
  </si>
  <si>
    <t>Date effective du RECYCLAGE 2 ATEX niv. 2</t>
  </si>
  <si>
    <t>*Aussi nommée "Formation à la sécurité des personnels des entreprises extérieures intervenant sur sites chimiques et industriels"</t>
  </si>
  <si>
    <r>
      <rPr>
        <b/>
        <sz val="9"/>
        <color theme="4"/>
        <rFont val="Calibri"/>
        <family val="2"/>
        <scheme val="minor"/>
      </rPr>
      <t>Prévention :</t>
    </r>
    <r>
      <rPr>
        <sz val="9"/>
        <color theme="1"/>
        <rFont val="Calibri"/>
        <family val="2"/>
        <scheme val="minor"/>
      </rPr>
      <t xml:space="preserve">
Les organismes de formation délivrent des certificats d'une durée de validité de 3 ans. En effet, travailler dans des zones à atmosphères explosibles nécessite une formation continue se traduisant par des sessions d'actualisation des compétences et des connaissances en matière de réglementation. </t>
    </r>
  </si>
  <si>
    <r>
      <rPr>
        <b/>
        <sz val="9"/>
        <color theme="1"/>
        <rFont val="Calibri"/>
        <family val="2"/>
        <scheme val="minor"/>
      </rPr>
      <t xml:space="preserve">Code du Travail :  Article R. 4323-69
</t>
    </r>
    <r>
      <rPr>
        <i/>
        <sz val="9"/>
        <color theme="1"/>
        <rFont val="Calibri"/>
        <family val="2"/>
        <scheme val="minor"/>
      </rPr>
      <t>"Les échafaudages ne peuvent être montés, démontés ou sensiblement modifiés que sous la direction d'une personne compétente et par des travailleurs qui ont reçu une formation adéquate et spécifique aux opérations envisagées."</t>
    </r>
    <r>
      <rPr>
        <b/>
        <sz val="9"/>
        <color theme="1"/>
        <rFont val="Calibri"/>
        <family val="2"/>
        <scheme val="minor"/>
      </rPr>
      <t xml:space="preserve">
Code du Travail : Article R.4323-3</t>
    </r>
    <r>
      <rPr>
        <sz val="9"/>
        <color theme="1"/>
        <rFont val="Calibri"/>
        <family val="2"/>
        <scheme val="minor"/>
      </rPr>
      <t xml:space="preserve">
"</t>
    </r>
    <r>
      <rPr>
        <i/>
        <sz val="9"/>
        <color theme="1"/>
        <rFont val="Calibri"/>
        <family val="2"/>
        <scheme val="minor"/>
      </rPr>
      <t xml:space="preserve">la formation à la sécurité dont bénéficient les travailleurs chargés de la mise en oeuvre ou de la maintenance des équipements de travail </t>
    </r>
    <r>
      <rPr>
        <b/>
        <i/>
        <u/>
        <sz val="9"/>
        <color theme="1"/>
        <rFont val="Calibri"/>
        <family val="2"/>
        <scheme val="minor"/>
      </rPr>
      <t>doit être renouvelée et complétée aussi souvent qu'il est nécessaire pour prendre en compte les évolutions des équipements de travail dont ces travailleurs ont la charge.</t>
    </r>
    <r>
      <rPr>
        <sz val="9"/>
        <color theme="1"/>
        <rFont val="Calibri"/>
        <family val="2"/>
        <scheme val="minor"/>
      </rPr>
      <t xml:space="preserve">" Pas  de précision quant à la fréquence de ce recyclage.
</t>
    </r>
    <r>
      <rPr>
        <b/>
        <sz val="9"/>
        <color theme="4"/>
        <rFont val="Calibri"/>
        <family val="2"/>
        <scheme val="minor"/>
      </rPr>
      <t>Prévention :</t>
    </r>
    <r>
      <rPr>
        <sz val="9"/>
        <color theme="1"/>
        <rFont val="Calibri"/>
        <family val="2"/>
        <scheme val="minor"/>
      </rPr>
      <t xml:space="preserve">
Au vue de la périodicité adoptée à la fois dans le dispositif CACES, et par le Syndicat Français de l'Echafaudage pour les monteurs d'échafaudages, </t>
    </r>
    <r>
      <rPr>
        <b/>
        <u/>
        <sz val="9"/>
        <color rgb="FFFF0000"/>
        <rFont val="Calibri"/>
        <family val="2"/>
        <scheme val="minor"/>
      </rPr>
      <t>un recyclage tous les 5 ans semble approprié.</t>
    </r>
  </si>
  <si>
    <t>se complètent de la même manière : compléter en ligne pour chaque salarié, les dates de formations initiales selon les types de formations suivies. Automatiquement, vous verrez apparaître dans la colonne rouge à côté, la date du prochain recyclage à planifier. A vous ensuite, d'indiquer la date effective de la formation dans la colonne suivante quand celle-ci aura eu lieu.
Dans chaque onglet, vous trouverez la première ligne en bleu comme exemple (vous pouvez la supprimer).</t>
  </si>
  <si>
    <r>
      <rPr>
        <sz val="10"/>
        <rFont val="Wingdings"/>
        <charset val="2"/>
      </rPr>
      <t></t>
    </r>
    <r>
      <rPr>
        <sz val="10"/>
        <rFont val="Arial"/>
        <family val="2"/>
      </rPr>
      <t xml:space="preserve"> Dans l'onglet "</t>
    </r>
    <r>
      <rPr>
        <b/>
        <i/>
        <sz val="10"/>
        <rFont val="Arial"/>
        <family val="2"/>
      </rPr>
      <t>Suivi médical</t>
    </r>
    <r>
      <rPr>
        <sz val="10"/>
        <rFont val="Arial"/>
        <family val="2"/>
      </rPr>
      <t>", commencer par compléter le NOM, PRENOM, FONCTION, SERVICE, DATE D'ENTREE</t>
    </r>
    <r>
      <rPr>
        <sz val="10"/>
        <color rgb="FFFF0000"/>
        <rFont val="Arial"/>
        <family val="2"/>
      </rPr>
      <t>*</t>
    </r>
    <r>
      <rPr>
        <sz val="10"/>
        <rFont val="Arial"/>
        <family val="2"/>
      </rPr>
      <t>, CONTRAT, DATE DE LA VISITE</t>
    </r>
    <r>
      <rPr>
        <sz val="10"/>
        <color rgb="FFFF0000"/>
        <rFont val="Arial"/>
        <family val="2"/>
      </rPr>
      <t>*</t>
    </r>
    <r>
      <rPr>
        <sz val="10"/>
        <rFont val="Arial"/>
        <family val="2"/>
      </rPr>
      <t xml:space="preserve"> du salarié.</t>
    </r>
  </si>
  <si>
    <r>
      <rPr>
        <sz val="10"/>
        <rFont val="Wingdings"/>
        <charset val="2"/>
      </rPr>
      <t>Ü</t>
    </r>
    <r>
      <rPr>
        <i/>
        <sz val="13"/>
        <rFont val="Arial"/>
        <family val="2"/>
      </rPr>
      <t xml:space="preserve"> </t>
    </r>
    <r>
      <rPr>
        <i/>
        <sz val="13"/>
        <color rgb="FFFF0000"/>
        <rFont val="Arial"/>
        <family val="2"/>
      </rPr>
      <t>*</t>
    </r>
    <r>
      <rPr>
        <i/>
        <sz val="10"/>
        <rFont val="Arial"/>
        <family val="2"/>
      </rPr>
      <t>De manière générale dans l'outil, pour inscrire les dates, le format à respecter est le suivant : 01/01/2020</t>
    </r>
  </si>
  <si>
    <r>
      <t></t>
    </r>
    <r>
      <rPr>
        <sz val="10"/>
        <rFont val="Wingdings"/>
        <charset val="2"/>
      </rPr>
      <t></t>
    </r>
    <r>
      <rPr>
        <sz val="10"/>
        <rFont val="Arial"/>
        <family val="2"/>
      </rPr>
      <t xml:space="preserve"> Lorsque le poste du salarié exige la conduite d’un véhicule, l'employeur peut vérifier la validité du permis de conduire du salarié concerné.
L'employeur peut exiger des salariés concernés une déclaration sur l’honneur attestant de la validité de leur permis de conduire et les engageant à déclarer toute perte de cette validité. Il peut également demander le renouvellement, à intervalles réguliers, de cette déclaration. Cette obligation peut être mentionnée dans le contrat de travail ou dans le règlement intérieur. En cas de litige, cette mention permettra également à l’employeur de démontrer à l’assureur que des mesures ont été mises en place pour s’assurer de la validité des permis de conduire.
Une copie du permis de conduire peut également être demandé lors de l'embauche du salarié, à condition toujours que cette information ait un lien direct avec le poste à occuper (il conviendra de définir les modalités d’accès, de stockage et d’archivage des documents conformément au RGPD (Règlement général sur la protection des données), applicable aux données personnelles collectées auprès des salariés).
L'employeur peut également prévoir dans le règlement intérieur ou dans le contrat de travail, la </t>
    </r>
    <r>
      <rPr>
        <b/>
        <u/>
        <sz val="10"/>
        <rFont val="Arial"/>
        <family val="2"/>
      </rPr>
      <t>possibilité d'une vérification régulière du permis de conduire</t>
    </r>
    <r>
      <rPr>
        <sz val="10"/>
        <rFont val="Arial"/>
        <family val="2"/>
      </rPr>
      <t xml:space="preserve">, par des personnes chargées de la gestion du personnel ou des supérieurs hiérarchiques. A noter, l'employeur ne peut pas demander au salarié une copie de son relevé de points qui est un document de nature personnelle.
Dans l'outil proposé, cette </t>
    </r>
    <r>
      <rPr>
        <b/>
        <u/>
        <sz val="10"/>
        <rFont val="Arial"/>
        <family val="2"/>
      </rPr>
      <t>périodicité a été indiquée à 1 an, cependant l'entreprise est libre d'adapter ce renouvellement de vérification à ses besoins.</t>
    </r>
  </si>
  <si>
    <t>Version de l'outil : 12/2019 - Auteur : Service Technique de Prévention AST67</t>
  </si>
  <si>
    <r>
      <t>Cet outil de suivi des formations est préférentiellement adapté à des entreprises de type TPE-PME. Pour les plus grandes entreprises, 
il est recommandé de télécharger l'outil de l'OPPBTP et le mode d'emploi "</t>
    </r>
    <r>
      <rPr>
        <b/>
        <i/>
        <sz val="11"/>
        <rFont val="Arial"/>
        <family val="2"/>
      </rPr>
      <t>Outil de suivi des formations des salariés de l'entreprise" disponible sur le site internet d'AST67.</t>
    </r>
  </si>
  <si>
    <r>
      <t xml:space="preserve"> </t>
    </r>
    <r>
      <rPr>
        <b/>
        <sz val="10"/>
        <color rgb="FFFF0000"/>
        <rFont val="Arial"/>
        <family val="2"/>
      </rPr>
      <t>Les colonnes en rouge se complètent automatiquement dans tous les onglets de cet outil. En cas de suppression involontaire des formules pré-enregistrées dans les cellules en rouge, 
vous pouvez les retrouver en cliquant sur les cellules jaunes, un "Rappel de formule" va apparaître. Il vous suffira de suivre les indications données.</t>
    </r>
  </si>
  <si>
    <r>
      <t></t>
    </r>
    <r>
      <rPr>
        <b/>
        <sz val="10"/>
        <rFont val="Wingdings"/>
        <charset val="2"/>
      </rPr>
      <t></t>
    </r>
    <r>
      <rPr>
        <b/>
        <sz val="10"/>
        <rFont val="Arial"/>
        <family val="2"/>
      </rPr>
      <t xml:space="preserve"> Les onglets suivants :</t>
    </r>
  </si>
  <si>
    <r>
      <t></t>
    </r>
    <r>
      <rPr>
        <sz val="10"/>
        <rFont val="Wingdings"/>
        <charset val="2"/>
      </rPr>
      <t></t>
    </r>
    <r>
      <rPr>
        <sz val="10"/>
        <rFont val="Arial"/>
        <family val="2"/>
      </rPr>
      <t xml:space="preserve"> Nous avons déjà créé pour vous les colonnes de RECYCLAGE 1 et RECYCLAGE 2, par la suite vous pourrez vous-même ajouter les colonnes nécessaires pour RECYCLAGE 3, RECYCLAGE 4, etc… 
en copiant collant le modèle des colonnes existantes.</t>
    </r>
  </si>
  <si>
    <r>
      <t></t>
    </r>
    <r>
      <rPr>
        <sz val="10"/>
        <rFont val="Wingdings"/>
        <charset val="2"/>
      </rPr>
      <t></t>
    </r>
    <r>
      <rPr>
        <sz val="10"/>
        <rFont val="Arial"/>
        <family val="2"/>
      </rPr>
      <t xml:space="preserve"> Pour alléger le tableau de suivi, vous pouvez supprimer les types de formations (onglet et/ou colonnes) qui ne concernent pas votre entreprise. 
Pour cela, supprimer </t>
    </r>
    <r>
      <rPr>
        <b/>
        <u/>
        <sz val="10"/>
        <rFont val="Arial"/>
        <family val="2"/>
      </rPr>
      <t>d'abord</t>
    </r>
    <r>
      <rPr>
        <sz val="10"/>
        <rFont val="Arial"/>
        <family val="2"/>
      </rPr>
      <t xml:space="preserve"> l'image au-dessus des colonnes, puis la / les colonnes que vous ne souhaitez pas conserver.</t>
    </r>
  </si>
  <si>
    <t>VERIFICATION DU PERMIS 
DE CONDUIRE VL - VUL</t>
  </si>
  <si>
    <r>
      <t xml:space="preserve">TABLEAU DE SUIVI DES FORMATIONS
</t>
    </r>
    <r>
      <rPr>
        <b/>
        <i/>
        <sz val="20"/>
        <color theme="5"/>
        <rFont val="Calibri"/>
        <family val="2"/>
        <scheme val="minor"/>
      </rPr>
      <t>SST - PRAP - INCENDIE</t>
    </r>
  </si>
  <si>
    <r>
      <t xml:space="preserve">TABLEAU DE SUIVI DES FORMATIONS
</t>
    </r>
    <r>
      <rPr>
        <b/>
        <i/>
        <sz val="20"/>
        <color theme="5"/>
        <rFont val="Calibri"/>
        <family val="2"/>
        <scheme val="minor"/>
      </rPr>
      <t>Risques chimiques</t>
    </r>
    <r>
      <rPr>
        <b/>
        <sz val="20"/>
        <color theme="5"/>
        <rFont val="Calibri"/>
        <family val="2"/>
        <scheme val="minor"/>
      </rPr>
      <t>*</t>
    </r>
  </si>
  <si>
    <r>
      <t xml:space="preserve">TABLEAU DE SUIVI DES FORMATIONS
</t>
    </r>
    <r>
      <rPr>
        <b/>
        <i/>
        <sz val="18"/>
        <color theme="5"/>
        <rFont val="Calibri"/>
        <family val="2"/>
        <scheme val="minor"/>
      </rPr>
      <t>Travail en hauteur, port du harnais, échafaudages fixes et roulants</t>
    </r>
  </si>
  <si>
    <r>
      <t xml:space="preserve">TABLEAU DE SUIVI DES FORMATIONS
</t>
    </r>
    <r>
      <rPr>
        <b/>
        <i/>
        <sz val="20"/>
        <color theme="5"/>
        <rFont val="Calibri"/>
        <family val="2"/>
        <scheme val="minor"/>
      </rPr>
      <t>Interventions en Atmosphères explosives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</si>
</sst>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mmm\-yy;@"/>
  </numFmts>
  <fonts count="103">
    <font>
      <sz val="11"/>
      <color theme="1"/>
      <name val="Calibri"/>
      <family val="2"/>
      <scheme val="minor"/>
    </font>
    <font>
      <b/>
      <i/>
      <sz val="8"/>
      <name val="Calibri"/>
      <family val="2"/>
    </font>
    <font>
      <sz val="11"/>
      <color rgb="FFFF0000"/>
      <name val="Calibri"/>
      <family val="2"/>
      <scheme val="minor"/>
    </font>
    <font>
      <b/>
      <sz val="11"/>
      <color theme="1"/>
      <name val="Calibri"/>
      <family val="2"/>
      <scheme val="minor"/>
    </font>
    <font>
      <i/>
      <sz val="11"/>
      <name val="Calibri"/>
      <family val="2"/>
    </font>
    <font>
      <sz val="11"/>
      <color theme="1"/>
      <name val="Calibri"/>
      <family val="2"/>
    </font>
    <font>
      <sz val="22"/>
      <color theme="1"/>
      <name val="Calibri"/>
      <family val="2"/>
      <scheme val="minor"/>
    </font>
    <font>
      <sz val="22"/>
      <color theme="0" tint="-0.499984740745262"/>
      <name val="Calibri"/>
      <family val="2"/>
      <scheme val="minor"/>
    </font>
    <font>
      <sz val="11"/>
      <color theme="0" tint="-0.499984740745262"/>
      <name val="Calibri"/>
      <family val="2"/>
      <scheme val="minor"/>
    </font>
    <font>
      <sz val="22"/>
      <color theme="0" tint="-0.14999847407452621"/>
      <name val="Calibri"/>
      <family val="2"/>
      <scheme val="minor"/>
    </font>
    <font>
      <b/>
      <sz val="11"/>
      <color theme="4"/>
      <name val="Calibri"/>
      <family val="2"/>
      <scheme val="minor"/>
    </font>
    <font>
      <sz val="22"/>
      <color theme="5"/>
      <name val="Calibri"/>
      <family val="2"/>
      <scheme val="minor"/>
    </font>
    <font>
      <b/>
      <sz val="11"/>
      <name val="Calibri"/>
      <family val="2"/>
      <scheme val="minor"/>
    </font>
    <font>
      <sz val="11"/>
      <name val="Calibri"/>
      <family val="2"/>
      <scheme val="minor"/>
    </font>
    <font>
      <b/>
      <u/>
      <sz val="11"/>
      <color rgb="FFFF0000"/>
      <name val="Calibri"/>
      <family val="2"/>
      <scheme val="minor"/>
    </font>
    <font>
      <sz val="11"/>
      <color theme="0" tint="-0.499984740745262"/>
      <name val="Calibri"/>
      <family val="2"/>
    </font>
    <font>
      <u/>
      <sz val="11"/>
      <color theme="10"/>
      <name val="Calibri"/>
      <family val="2"/>
      <scheme val="minor"/>
    </font>
    <font>
      <sz val="20"/>
      <name val="Calibri"/>
      <family val="2"/>
      <scheme val="minor"/>
    </font>
    <font>
      <b/>
      <sz val="11"/>
      <color theme="1"/>
      <name val="Arial"/>
      <family val="2"/>
    </font>
    <font>
      <sz val="11"/>
      <color theme="1"/>
      <name val="Arial"/>
      <family val="2"/>
    </font>
    <font>
      <vertAlign val="superscript"/>
      <sz val="11"/>
      <color theme="1"/>
      <name val="Arial"/>
      <family val="2"/>
    </font>
    <font>
      <b/>
      <vertAlign val="superscript"/>
      <sz val="11"/>
      <color theme="1"/>
      <name val="Arial"/>
      <family val="2"/>
    </font>
    <font>
      <sz val="9"/>
      <name val="Calibri"/>
      <family val="2"/>
    </font>
    <font>
      <i/>
      <sz val="9"/>
      <name val="Calibri"/>
      <family val="2"/>
    </font>
    <font>
      <sz val="9"/>
      <color theme="1"/>
      <name val="Calibri"/>
      <family val="2"/>
      <scheme val="minor"/>
    </font>
    <font>
      <sz val="10"/>
      <name val="Arial"/>
      <family val="2"/>
    </font>
    <font>
      <b/>
      <sz val="14"/>
      <color theme="0"/>
      <name val="Arial"/>
      <family val="2"/>
    </font>
    <font>
      <b/>
      <sz val="12"/>
      <color theme="0"/>
      <name val="Arial"/>
      <family val="2"/>
    </font>
    <font>
      <sz val="10"/>
      <color theme="0" tint="-0.499984740745262"/>
      <name val="Arial"/>
      <family val="2"/>
    </font>
    <font>
      <b/>
      <sz val="12"/>
      <color theme="0" tint="-0.499984740745262"/>
      <name val="Arial"/>
      <family val="2"/>
    </font>
    <font>
      <b/>
      <sz val="16"/>
      <color theme="0" tint="-0.499984740745262"/>
      <name val="Arial"/>
      <family val="2"/>
    </font>
    <font>
      <sz val="12"/>
      <name val="Arial"/>
      <family val="2"/>
    </font>
    <font>
      <sz val="10"/>
      <name val="Arial"/>
      <family val="2"/>
    </font>
    <font>
      <b/>
      <sz val="10"/>
      <name val="Arial"/>
      <family val="2"/>
    </font>
    <font>
      <sz val="10"/>
      <name val="Wingdings"/>
      <charset val="2"/>
    </font>
    <font>
      <sz val="28"/>
      <color theme="5"/>
      <name val="Calibri"/>
      <family val="2"/>
      <scheme val="minor"/>
    </font>
    <font>
      <b/>
      <u/>
      <sz val="11"/>
      <color theme="1"/>
      <name val="Calibri"/>
      <family val="2"/>
      <scheme val="minor"/>
    </font>
    <font>
      <b/>
      <u/>
      <sz val="11"/>
      <name val="Calibri"/>
      <family val="2"/>
      <scheme val="minor"/>
    </font>
    <font>
      <i/>
      <sz val="11"/>
      <color theme="1"/>
      <name val="Calibri"/>
      <family val="2"/>
      <scheme val="minor"/>
    </font>
    <font>
      <b/>
      <i/>
      <sz val="11"/>
      <color rgb="FFFF0000"/>
      <name val="Calibri"/>
      <family val="2"/>
      <scheme val="minor"/>
    </font>
    <font>
      <b/>
      <sz val="11"/>
      <color theme="0"/>
      <name val="Calibri"/>
      <family val="2"/>
      <scheme val="minor"/>
    </font>
    <font>
      <i/>
      <sz val="8"/>
      <color theme="0"/>
      <name val="Calibri"/>
      <family val="2"/>
    </font>
    <font>
      <i/>
      <sz val="8"/>
      <color theme="0"/>
      <name val="Calibri"/>
      <family val="2"/>
      <scheme val="minor"/>
    </font>
    <font>
      <i/>
      <sz val="9"/>
      <color theme="0"/>
      <name val="Calibri"/>
      <family val="2"/>
    </font>
    <font>
      <i/>
      <sz val="11"/>
      <color theme="0"/>
      <name val="Calibri"/>
      <family val="2"/>
      <scheme val="minor"/>
    </font>
    <font>
      <b/>
      <sz val="8"/>
      <name val="Calibri"/>
      <family val="2"/>
    </font>
    <font>
      <b/>
      <sz val="8"/>
      <color indexed="10"/>
      <name val="Calibri"/>
      <family val="2"/>
    </font>
    <font>
      <u/>
      <sz val="11"/>
      <color theme="0"/>
      <name val="Calibri"/>
      <family val="2"/>
      <scheme val="minor"/>
    </font>
    <font>
      <sz val="10"/>
      <name val="Arial"/>
      <family val="2"/>
      <charset val="2"/>
    </font>
    <font>
      <sz val="10"/>
      <name val="Arabic Typesetting"/>
      <family val="4"/>
      <charset val="178"/>
    </font>
    <font>
      <b/>
      <i/>
      <sz val="9"/>
      <color theme="0"/>
      <name val="Calibri"/>
      <family val="2"/>
    </font>
    <font>
      <b/>
      <sz val="9"/>
      <name val="Calibri"/>
      <family val="2"/>
    </font>
    <font>
      <sz val="10"/>
      <color rgb="FFFF0000"/>
      <name val="Wingdings"/>
      <charset val="2"/>
    </font>
    <font>
      <sz val="10"/>
      <color rgb="FFFF0000"/>
      <name val="Arial"/>
      <family val="2"/>
    </font>
    <font>
      <i/>
      <sz val="9"/>
      <color theme="0"/>
      <name val="Calibri"/>
      <family val="2"/>
      <scheme val="minor"/>
    </font>
    <font>
      <sz val="9"/>
      <name val="Calibri"/>
      <family val="2"/>
      <scheme val="minor"/>
    </font>
    <font>
      <i/>
      <sz val="9"/>
      <name val="Calibri"/>
      <family val="2"/>
      <scheme val="minor"/>
    </font>
    <font>
      <b/>
      <sz val="9"/>
      <color indexed="10"/>
      <name val="Calibri"/>
      <family val="2"/>
    </font>
    <font>
      <b/>
      <i/>
      <sz val="9"/>
      <name val="Calibri"/>
      <family val="2"/>
    </font>
    <font>
      <b/>
      <i/>
      <sz val="9"/>
      <color indexed="10"/>
      <name val="Calibri"/>
      <family val="2"/>
    </font>
    <font>
      <b/>
      <sz val="9"/>
      <color theme="1"/>
      <name val="Calibri"/>
      <family val="2"/>
      <scheme val="minor"/>
    </font>
    <font>
      <b/>
      <u/>
      <sz val="9"/>
      <color rgb="FFFF0000"/>
      <name val="Calibri"/>
      <family val="2"/>
      <scheme val="minor"/>
    </font>
    <font>
      <i/>
      <sz val="9"/>
      <color theme="1"/>
      <name val="Calibri"/>
      <family val="2"/>
      <scheme val="minor"/>
    </font>
    <font>
      <b/>
      <i/>
      <u/>
      <sz val="9"/>
      <color theme="1"/>
      <name val="Calibri"/>
      <family val="2"/>
      <scheme val="minor"/>
    </font>
    <font>
      <i/>
      <sz val="9"/>
      <color indexed="10"/>
      <name val="Calibri"/>
      <family val="2"/>
    </font>
    <font>
      <u/>
      <sz val="11"/>
      <color rgb="FF00B0F0"/>
      <name val="Calibri"/>
      <family val="2"/>
      <scheme val="minor"/>
    </font>
    <font>
      <b/>
      <sz val="22"/>
      <color theme="0"/>
      <name val="Calibri"/>
      <family val="2"/>
      <scheme val="minor"/>
    </font>
    <font>
      <b/>
      <u/>
      <sz val="12"/>
      <color theme="1"/>
      <name val="Calibri"/>
      <family val="2"/>
      <scheme val="minor"/>
    </font>
    <font>
      <b/>
      <u/>
      <sz val="14"/>
      <color theme="1"/>
      <name val="Calibri"/>
      <family val="2"/>
      <scheme val="minor"/>
    </font>
    <font>
      <b/>
      <i/>
      <sz val="11"/>
      <color theme="1"/>
      <name val="Calibri"/>
      <family val="2"/>
      <scheme val="minor"/>
    </font>
    <font>
      <b/>
      <i/>
      <u/>
      <sz val="11"/>
      <color theme="1"/>
      <name val="Calibri"/>
      <family val="2"/>
      <scheme val="minor"/>
    </font>
    <font>
      <u/>
      <sz val="10"/>
      <color theme="10"/>
      <name val="Arial"/>
      <family val="2"/>
    </font>
    <font>
      <b/>
      <i/>
      <sz val="10"/>
      <name val="Arial"/>
      <family val="2"/>
    </font>
    <font>
      <b/>
      <sz val="10"/>
      <color rgb="FFFF0000"/>
      <name val="Arial"/>
      <family val="2"/>
    </font>
    <font>
      <b/>
      <u/>
      <sz val="10"/>
      <name val="Arial"/>
      <family val="2"/>
    </font>
    <font>
      <i/>
      <sz val="9"/>
      <name val="Arial"/>
      <family val="2"/>
    </font>
    <font>
      <sz val="9"/>
      <name val="Arial"/>
      <family val="2"/>
    </font>
    <font>
      <u/>
      <sz val="9"/>
      <color theme="10"/>
      <name val="Arial"/>
      <family val="2"/>
    </font>
    <font>
      <b/>
      <sz val="8"/>
      <name val="Arial"/>
      <family val="2"/>
    </font>
    <font>
      <sz val="9"/>
      <color indexed="81"/>
      <name val="Tahoma"/>
      <family val="2"/>
    </font>
    <font>
      <b/>
      <sz val="9"/>
      <color indexed="81"/>
      <name val="Tahoma"/>
      <family val="2"/>
    </font>
    <font>
      <i/>
      <u/>
      <sz val="9"/>
      <color theme="10"/>
      <name val="Calibri"/>
      <family val="2"/>
      <scheme val="minor"/>
    </font>
    <font>
      <sz val="12"/>
      <color theme="1"/>
      <name val="Calibri"/>
      <family val="2"/>
      <scheme val="minor"/>
    </font>
    <font>
      <b/>
      <u/>
      <sz val="9"/>
      <color theme="10"/>
      <name val="Calibri"/>
      <family val="2"/>
      <scheme val="minor"/>
    </font>
    <font>
      <b/>
      <sz val="10"/>
      <name val="Calibri"/>
      <family val="2"/>
      <scheme val="minor"/>
    </font>
    <font>
      <i/>
      <sz val="11"/>
      <color theme="1"/>
      <name val="Arial"/>
      <family val="2"/>
    </font>
    <font>
      <b/>
      <i/>
      <sz val="9"/>
      <color theme="0"/>
      <name val="Calibri"/>
      <family val="2"/>
      <scheme val="minor"/>
    </font>
    <font>
      <b/>
      <sz val="9"/>
      <name val="Calibri"/>
      <family val="2"/>
      <scheme val="minor"/>
    </font>
    <font>
      <b/>
      <sz val="9"/>
      <color theme="4"/>
      <name val="Calibri"/>
      <family val="2"/>
      <scheme val="minor"/>
    </font>
    <font>
      <b/>
      <sz val="9"/>
      <color theme="0"/>
      <name val="Calibri"/>
      <family val="2"/>
    </font>
    <font>
      <i/>
      <sz val="10"/>
      <name val="Arial"/>
      <family val="2"/>
    </font>
    <font>
      <i/>
      <sz val="13"/>
      <name val="Arial"/>
      <family val="2"/>
    </font>
    <font>
      <i/>
      <sz val="10"/>
      <name val="Arial"/>
      <family val="2"/>
      <charset val="2"/>
    </font>
    <font>
      <i/>
      <sz val="13"/>
      <color rgb="FFFF0000"/>
      <name val="Arial"/>
      <family val="2"/>
    </font>
    <font>
      <i/>
      <sz val="10"/>
      <color theme="2" tint="-0.249977111117893"/>
      <name val="Arial"/>
      <family val="2"/>
    </font>
    <font>
      <sz val="11"/>
      <name val="Arial"/>
      <family val="2"/>
    </font>
    <font>
      <b/>
      <i/>
      <sz val="11"/>
      <name val="Arial"/>
      <family val="2"/>
    </font>
    <font>
      <b/>
      <sz val="10"/>
      <color rgb="FFFF0000"/>
      <name val="Wingdings"/>
      <charset val="2"/>
    </font>
    <font>
      <b/>
      <sz val="10"/>
      <name val="Wingdings"/>
      <charset val="2"/>
    </font>
    <font>
      <b/>
      <sz val="20"/>
      <color theme="5"/>
      <name val="Calibri"/>
      <family val="2"/>
      <scheme val="minor"/>
    </font>
    <font>
      <b/>
      <i/>
      <sz val="20"/>
      <color theme="5"/>
      <name val="Calibri"/>
      <family val="2"/>
      <scheme val="minor"/>
    </font>
    <font>
      <b/>
      <i/>
      <sz val="18"/>
      <color theme="5"/>
      <name val="Calibri"/>
      <family val="2"/>
      <scheme val="minor"/>
    </font>
    <font>
      <b/>
      <sz val="10"/>
      <color theme="0"/>
      <name val="Arial"/>
      <family val="2"/>
    </font>
  </fonts>
  <fills count="28">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theme="2"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808080"/>
        <bgColor indexed="64"/>
      </patternFill>
    </fill>
    <fill>
      <patternFill patternType="solid">
        <fgColor rgb="FFFFFFFF"/>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CCCCFF"/>
        <bgColor indexed="64"/>
      </patternFill>
    </fill>
    <fill>
      <patternFill patternType="solid">
        <fgColor theme="7" tint="0.39997558519241921"/>
        <bgColor indexed="64"/>
      </patternFill>
    </fill>
    <fill>
      <patternFill patternType="solid">
        <fgColor rgb="FFCE9D6C"/>
        <bgColor indexed="64"/>
      </patternFill>
    </fill>
    <fill>
      <patternFill patternType="solid">
        <fgColor rgb="FFE48D72"/>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rgb="FFFF0000"/>
        <bgColor indexed="64"/>
      </patternFill>
    </fill>
    <fill>
      <patternFill patternType="solid">
        <fgColor rgb="FFDA633E"/>
        <bgColor indexed="64"/>
      </patternFill>
    </fill>
    <fill>
      <patternFill patternType="solid">
        <fgColor rgb="FF92D050"/>
        <bgColor indexed="64"/>
      </patternFill>
    </fill>
    <fill>
      <patternFill patternType="solid">
        <fgColor rgb="FFC00000"/>
        <bgColor indexed="64"/>
      </patternFill>
    </fill>
    <fill>
      <patternFill patternType="solid">
        <fgColor theme="5"/>
        <bgColor theme="5"/>
      </patternFill>
    </fill>
    <fill>
      <patternFill patternType="solid">
        <fgColor theme="0"/>
        <bgColor theme="5"/>
      </patternFill>
    </fill>
  </fills>
  <borders count="10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rgb="FFFF0000"/>
      </left>
      <right style="thin">
        <color rgb="FFFF0000"/>
      </right>
      <top style="medium">
        <color indexed="64"/>
      </top>
      <bottom style="thin">
        <color rgb="FFFF0000"/>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rgb="FFFF0000"/>
      </left>
      <right style="medium">
        <color indexed="64"/>
      </right>
      <top style="thin">
        <color indexed="64"/>
      </top>
      <bottom style="thin">
        <color auto="1"/>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rgb="FFFF0000"/>
      </left>
      <right style="thin">
        <color auto="1"/>
      </right>
      <top style="medium">
        <color indexed="64"/>
      </top>
      <bottom style="thin">
        <color indexed="64"/>
      </bottom>
      <diagonal/>
    </border>
    <border>
      <left style="thin">
        <color rgb="FFFF0000"/>
      </left>
      <right style="thin">
        <color auto="1"/>
      </right>
      <top style="thin">
        <color auto="1"/>
      </top>
      <bottom style="thin">
        <color auto="1"/>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medium">
        <color indexed="64"/>
      </top>
      <bottom style="thin">
        <color indexed="64"/>
      </bottom>
      <diagonal/>
    </border>
    <border>
      <left style="medium">
        <color indexed="64"/>
      </left>
      <right style="thin">
        <color rgb="FFFF0000"/>
      </right>
      <top style="thin">
        <color indexed="64"/>
      </top>
      <bottom style="thin">
        <color indexed="64"/>
      </bottom>
      <diagonal/>
    </border>
    <border>
      <left/>
      <right style="thin">
        <color rgb="FFFF0000"/>
      </right>
      <top style="thin">
        <color rgb="FFFF0000"/>
      </top>
      <bottom style="thin">
        <color rgb="FFFF0000"/>
      </bottom>
      <diagonal/>
    </border>
    <border>
      <left style="thin">
        <color rgb="FFFF0000"/>
      </left>
      <right style="medium">
        <color indexed="64"/>
      </right>
      <top style="thin">
        <color rgb="FFFF0000"/>
      </top>
      <bottom style="thin">
        <color rgb="FFFF0000"/>
      </bottom>
      <diagonal/>
    </border>
    <border>
      <left style="medium">
        <color indexed="64"/>
      </left>
      <right/>
      <top/>
      <bottom style="thin">
        <color indexed="64"/>
      </bottom>
      <diagonal/>
    </border>
    <border>
      <left style="thin">
        <color rgb="FFFF0000"/>
      </left>
      <right style="thin">
        <color rgb="FFFF0000"/>
      </right>
      <top/>
      <bottom style="thin">
        <color rgb="FFFF0000"/>
      </bottom>
      <diagonal/>
    </border>
    <border>
      <left/>
      <right style="medium">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bottom style="medium">
        <color indexed="64"/>
      </bottom>
      <diagonal/>
    </border>
    <border>
      <left style="thin">
        <color rgb="FFFF0000"/>
      </left>
      <right/>
      <top style="thin">
        <color rgb="FFFF0000"/>
      </top>
      <bottom style="thin">
        <color rgb="FFFF0000"/>
      </bottom>
      <diagonal/>
    </border>
    <border>
      <left style="thin">
        <color auto="1"/>
      </left>
      <right style="medium">
        <color auto="1"/>
      </right>
      <top style="medium">
        <color indexed="64"/>
      </top>
      <bottom style="thin">
        <color indexed="64"/>
      </bottom>
      <diagonal/>
    </border>
    <border>
      <left/>
      <right/>
      <top style="thin">
        <color rgb="FFFF0000"/>
      </top>
      <bottom style="thin">
        <color rgb="FFFF0000"/>
      </bottom>
      <diagonal/>
    </border>
    <border>
      <left style="thin">
        <color rgb="FFFF0000"/>
      </left>
      <right style="medium">
        <color indexed="64"/>
      </right>
      <top style="medium">
        <color indexed="64"/>
      </top>
      <bottom style="medium">
        <color indexed="64"/>
      </bottom>
      <diagonal/>
    </border>
    <border>
      <left style="thin">
        <color theme="5" tint="0.39997558519241921"/>
      </left>
      <right/>
      <top/>
      <bottom/>
      <diagonal/>
    </border>
    <border>
      <left style="thin">
        <color rgb="FFFF0000"/>
      </left>
      <right style="medium">
        <color indexed="64"/>
      </right>
      <top/>
      <bottom/>
      <diagonal/>
    </border>
    <border>
      <left style="medium">
        <color indexed="64"/>
      </left>
      <right/>
      <top style="thin">
        <color rgb="FFFF0000"/>
      </top>
      <bottom style="thin">
        <color rgb="FFFF0000"/>
      </bottom>
      <diagonal/>
    </border>
    <border>
      <left/>
      <right/>
      <top style="thin">
        <color rgb="FFFF0000"/>
      </top>
      <bottom style="medium">
        <color indexed="64"/>
      </bottom>
      <diagonal/>
    </border>
    <border>
      <left style="thin">
        <color indexed="64"/>
      </left>
      <right style="thin">
        <color rgb="FFFF0000"/>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tint="-0.249977111117893"/>
      </right>
      <top style="thin">
        <color theme="0"/>
      </top>
      <bottom style="thin">
        <color theme="0"/>
      </bottom>
      <diagonal/>
    </border>
    <border>
      <left style="thin">
        <color theme="0" tint="-0.249977111117893"/>
      </left>
      <right style="thin">
        <color theme="0"/>
      </right>
      <top style="thin">
        <color theme="0"/>
      </top>
      <bottom style="thin">
        <color theme="0"/>
      </bottom>
      <diagonal/>
    </border>
    <border>
      <left style="thin">
        <color theme="0" tint="-0.249977111117893"/>
      </left>
      <right/>
      <top/>
      <bottom/>
      <diagonal/>
    </border>
    <border>
      <left/>
      <right style="thin">
        <color theme="0" tint="-0.249977111117893"/>
      </right>
      <top/>
      <bottom/>
      <diagonal/>
    </border>
    <border>
      <left/>
      <right style="medium">
        <color theme="5"/>
      </right>
      <top style="medium">
        <color theme="5"/>
      </top>
      <bottom style="medium">
        <color theme="5"/>
      </bottom>
      <diagonal/>
    </border>
    <border>
      <left style="thin">
        <color theme="0" tint="-0.249977111117893"/>
      </left>
      <right style="thin">
        <color theme="0"/>
      </right>
      <top/>
      <bottom style="thin">
        <color theme="0"/>
      </bottom>
      <diagonal/>
    </border>
    <border>
      <left/>
      <right style="thin">
        <color theme="2" tint="-0.249977111117893"/>
      </right>
      <top/>
      <bottom/>
      <diagonal/>
    </border>
    <border>
      <left style="thin">
        <color theme="2" tint="-0.249977111117893"/>
      </left>
      <right style="thin">
        <color theme="2" tint="-0.249977111117893"/>
      </right>
      <top style="thin">
        <color theme="2" tint="-0.249977111117893"/>
      </top>
      <bottom style="medium">
        <color theme="0"/>
      </bottom>
      <diagonal/>
    </border>
    <border>
      <left style="thin">
        <color theme="2" tint="-0.249977111117893"/>
      </left>
      <right style="thin">
        <color theme="2" tint="-0.249977111117893"/>
      </right>
      <top style="medium">
        <color theme="0"/>
      </top>
      <bottom style="thin">
        <color theme="2" tint="-0.249977111117893"/>
      </bottom>
      <diagonal/>
    </border>
    <border>
      <left style="thin">
        <color theme="2" tint="-0.249977111117893"/>
      </left>
      <right style="thin">
        <color theme="2" tint="-0.249977111117893"/>
      </right>
      <top/>
      <bottom style="medium">
        <color theme="0"/>
      </bottom>
      <diagonal/>
    </border>
    <border>
      <left style="thin">
        <color theme="2" tint="-0.249977111117893"/>
      </left>
      <right style="thin">
        <color theme="2" tint="-0.249977111117893"/>
      </right>
      <top style="medium">
        <color theme="0"/>
      </top>
      <bottom style="medium">
        <color theme="0"/>
      </bottom>
      <diagonal/>
    </border>
    <border>
      <left style="thin">
        <color theme="2" tint="-0.249977111117893"/>
      </left>
      <right style="thin">
        <color theme="2" tint="-0.249977111117893"/>
      </right>
      <top/>
      <bottom style="thin">
        <color theme="0"/>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style="thin">
        <color theme="0"/>
      </top>
      <bottom style="thin">
        <color theme="0"/>
      </bottom>
      <diagonal/>
    </border>
    <border>
      <left style="thin">
        <color theme="2" tint="-0.249977111117893"/>
      </left>
      <right style="thin">
        <color theme="2" tint="-0.249977111117893"/>
      </right>
      <top style="thin">
        <color theme="0"/>
      </top>
      <bottom style="thin">
        <color theme="2" tint="-0.249977111117893"/>
      </bottom>
      <diagonal/>
    </border>
    <border>
      <left style="thin">
        <color theme="0"/>
      </left>
      <right/>
      <top/>
      <bottom style="thin">
        <color theme="0"/>
      </bottom>
      <diagonal/>
    </border>
    <border>
      <left style="thin">
        <color theme="2" tint="-0.249977111117893"/>
      </left>
      <right/>
      <top style="thin">
        <color theme="2" tint="-0.249977111117893"/>
      </top>
      <bottom/>
      <diagonal/>
    </border>
    <border>
      <left/>
      <right/>
      <top style="thin">
        <color theme="2" tint="-0.249977111117893"/>
      </top>
      <bottom/>
      <diagonal/>
    </border>
    <border>
      <left style="thin">
        <color theme="2" tint="-0.249977111117893"/>
      </left>
      <right/>
      <top/>
      <bottom/>
      <diagonal/>
    </border>
    <border>
      <left style="thin">
        <color theme="0" tint="-0.249977111117893"/>
      </left>
      <right style="thin">
        <color theme="2" tint="-0.249977111117893"/>
      </right>
      <top/>
      <bottom style="thin">
        <color theme="0"/>
      </bottom>
      <diagonal/>
    </border>
    <border>
      <left style="thin">
        <color theme="0" tint="-0.249977111117893"/>
      </left>
      <right style="thin">
        <color theme="2" tint="-0.249977111117893"/>
      </right>
      <top style="thin">
        <color theme="0"/>
      </top>
      <bottom style="thin">
        <color theme="0"/>
      </bottom>
      <diagonal/>
    </border>
    <border>
      <left style="thin">
        <color theme="0" tint="-0.249977111117893"/>
      </left>
      <right style="thin">
        <color theme="2" tint="-0.249977111117893"/>
      </right>
      <top style="thin">
        <color theme="0"/>
      </top>
      <bottom/>
      <diagonal/>
    </border>
    <border>
      <left/>
      <right style="thin">
        <color theme="2" tint="-0.249977111117893"/>
      </right>
      <top style="medium">
        <color theme="0"/>
      </top>
      <bottom style="medium">
        <color theme="0"/>
      </bottom>
      <diagonal/>
    </border>
    <border>
      <left style="thin">
        <color theme="2" tint="-0.249977111117893"/>
      </left>
      <right/>
      <top style="medium">
        <color theme="5"/>
      </top>
      <bottom style="medium">
        <color theme="5"/>
      </bottom>
      <diagonal/>
    </border>
    <border>
      <left/>
      <right style="thin">
        <color theme="2" tint="-0.249977111117893"/>
      </right>
      <top style="medium">
        <color theme="0"/>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style="thin">
        <color theme="0" tint="-0.249977111117893"/>
      </left>
      <right style="thin">
        <color theme="2" tint="-0.249977111117893"/>
      </right>
      <top style="thin">
        <color theme="0"/>
      </top>
      <bottom style="thin">
        <color theme="2" tint="-0.249977111117893"/>
      </bottom>
      <diagonal/>
    </border>
    <border>
      <left/>
      <right style="thin">
        <color theme="2" tint="-0.249977111117893"/>
      </right>
      <top/>
      <bottom style="medium">
        <color theme="0"/>
      </bottom>
      <diagonal/>
    </border>
    <border>
      <left style="medium">
        <color theme="0"/>
      </left>
      <right style="thin">
        <color theme="2" tint="-0.249977111117893"/>
      </right>
      <top style="thin">
        <color theme="2" tint="-0.249977111117893"/>
      </top>
      <bottom style="thin">
        <color theme="2" tint="-0.249977111117893"/>
      </bottom>
      <diagonal/>
    </border>
  </borders>
  <cellStyleXfs count="3">
    <xf numFmtId="0" fontId="0" fillId="0" borderId="0"/>
    <xf numFmtId="0" fontId="16" fillId="0" borderId="0" applyNumberFormat="0" applyFill="0" applyBorder="0" applyAlignment="0" applyProtection="0"/>
    <xf numFmtId="0" fontId="25" fillId="0" borderId="0"/>
  </cellStyleXfs>
  <cellXfs count="492">
    <xf numFmtId="0" fontId="0" fillId="0" borderId="0" xfId="0"/>
    <xf numFmtId="49" fontId="1" fillId="0" borderId="1" xfId="0" applyNumberFormat="1" applyFont="1" applyBorder="1" applyAlignment="1">
      <alignment horizontal="center" vertical="center" wrapText="1"/>
    </xf>
    <xf numFmtId="0" fontId="0" fillId="0" borderId="0" xfId="0" applyFont="1"/>
    <xf numFmtId="49" fontId="1" fillId="0" borderId="2" xfId="0" applyNumberFormat="1" applyFont="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5" fillId="0" borderId="0" xfId="0" applyFont="1" applyAlignment="1">
      <alignment vertical="center" wrapText="1"/>
    </xf>
    <xf numFmtId="0" fontId="3" fillId="0" borderId="0" xfId="0" applyFont="1" applyAlignment="1">
      <alignment horizontal="left" vertical="center"/>
    </xf>
    <xf numFmtId="0" fontId="0" fillId="0" borderId="0" xfId="0" quotePrefix="1" applyAlignment="1">
      <alignment vertical="center" wrapText="1"/>
    </xf>
    <xf numFmtId="0" fontId="0" fillId="0" borderId="0" xfId="0" quotePrefix="1" applyAlignment="1">
      <alignment vertical="center"/>
    </xf>
    <xf numFmtId="0" fontId="6" fillId="0" borderId="0" xfId="0" applyFont="1"/>
    <xf numFmtId="0" fontId="0" fillId="0" borderId="0" xfId="0" applyAlignment="1">
      <alignment horizontal="left" vertical="center" wrapText="1"/>
    </xf>
    <xf numFmtId="0" fontId="3" fillId="5" borderId="0" xfId="0" applyFont="1" applyFill="1" applyAlignment="1">
      <alignment horizontal="center" vertical="center"/>
    </xf>
    <xf numFmtId="0" fontId="3" fillId="5" borderId="0" xfId="0" applyFont="1" applyFill="1" applyAlignment="1">
      <alignment horizontal="center" vertical="center" wrapText="1"/>
    </xf>
    <xf numFmtId="0" fontId="0" fillId="5" borderId="0" xfId="0" applyFill="1" applyAlignment="1">
      <alignment vertical="center" wrapText="1"/>
    </xf>
    <xf numFmtId="0" fontId="0" fillId="5" borderId="0" xfId="0" quotePrefix="1" applyFill="1" applyAlignment="1">
      <alignment vertical="center" wrapText="1"/>
    </xf>
    <xf numFmtId="0" fontId="0" fillId="5" borderId="0" xfId="0" applyFill="1" applyAlignment="1">
      <alignment vertical="center"/>
    </xf>
    <xf numFmtId="0" fontId="8"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center" vertical="center" wrapText="1"/>
    </xf>
    <xf numFmtId="0" fontId="2" fillId="0" borderId="0" xfId="0" applyFont="1"/>
    <xf numFmtId="0" fontId="7" fillId="6" borderId="0" xfId="0" applyFont="1" applyFill="1" applyAlignment="1">
      <alignment horizontal="left" wrapText="1"/>
    </xf>
    <xf numFmtId="0" fontId="9" fillId="6" borderId="0" xfId="0" applyFont="1" applyFill="1" applyAlignment="1">
      <alignment horizontal="left" wrapText="1"/>
    </xf>
    <xf numFmtId="0" fontId="2" fillId="0" borderId="0" xfId="0" applyFont="1" applyAlignment="1">
      <alignment wrapText="1"/>
    </xf>
    <xf numFmtId="0" fontId="0" fillId="0" borderId="0" xfId="0" applyAlignment="1">
      <alignment horizontal="center" vertical="center" wrapText="1"/>
    </xf>
    <xf numFmtId="0" fontId="10" fillId="0" borderId="0" xfId="0" applyFont="1"/>
    <xf numFmtId="0" fontId="11" fillId="0" borderId="0" xfId="0" applyFont="1"/>
    <xf numFmtId="0" fontId="12" fillId="0" borderId="0" xfId="0" applyFont="1" applyAlignment="1">
      <alignment horizontal="center" vertical="center"/>
    </xf>
    <xf numFmtId="0" fontId="13" fillId="0" borderId="0" xfId="0" applyFont="1" applyAlignment="1">
      <alignment vertical="center" wrapText="1"/>
    </xf>
    <xf numFmtId="0" fontId="0" fillId="0" borderId="0" xfId="0" applyFont="1" applyAlignment="1">
      <alignment horizontal="center" vertical="center" wrapText="1"/>
    </xf>
    <xf numFmtId="0" fontId="13" fillId="0" borderId="0" xfId="0" applyFont="1" applyAlignment="1">
      <alignment horizontal="center" vertical="center" wrapText="1"/>
    </xf>
    <xf numFmtId="0" fontId="8" fillId="6" borderId="0" xfId="0" applyFont="1" applyFill="1" applyAlignment="1">
      <alignment horizontal="center" wrapText="1"/>
    </xf>
    <xf numFmtId="0" fontId="12" fillId="0" borderId="0" xfId="0" applyFont="1" applyAlignment="1">
      <alignment horizontal="center" vertical="center" wrapText="1"/>
    </xf>
    <xf numFmtId="0" fontId="13" fillId="0" borderId="0" xfId="0" applyFont="1"/>
    <xf numFmtId="0" fontId="9" fillId="6" borderId="0" xfId="0" applyFont="1" applyFill="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15" xfId="0" applyFont="1" applyBorder="1" applyAlignment="1">
      <alignment vertical="center" wrapText="1"/>
    </xf>
    <xf numFmtId="0" fontId="0" fillId="0" borderId="15" xfId="0" applyBorder="1" applyAlignment="1">
      <alignment vertical="top" wrapText="1"/>
    </xf>
    <xf numFmtId="0" fontId="0" fillId="0" borderId="13" xfId="0" applyBorder="1" applyAlignment="1">
      <alignment vertical="top" wrapText="1"/>
    </xf>
    <xf numFmtId="0" fontId="19" fillId="0" borderId="16" xfId="0" applyFont="1" applyBorder="1" applyAlignment="1">
      <alignment vertical="center" wrapText="1"/>
    </xf>
    <xf numFmtId="0" fontId="0" fillId="0" borderId="16" xfId="0" applyBorder="1" applyAlignment="1">
      <alignment vertical="top" wrapText="1"/>
    </xf>
    <xf numFmtId="0" fontId="0" fillId="0" borderId="14" xfId="0" applyBorder="1" applyAlignment="1">
      <alignment vertical="top" wrapText="1"/>
    </xf>
    <xf numFmtId="0" fontId="18" fillId="9" borderId="14" xfId="0" applyFont="1" applyFill="1" applyBorder="1" applyAlignment="1">
      <alignment horizontal="center" vertical="center" wrapText="1"/>
    </xf>
    <xf numFmtId="0" fontId="18" fillId="10" borderId="14" xfId="0" applyFont="1" applyFill="1" applyBorder="1" applyAlignment="1">
      <alignment horizontal="center" vertical="center" wrapText="1"/>
    </xf>
    <xf numFmtId="49" fontId="1" fillId="0" borderId="22" xfId="0" applyNumberFormat="1" applyFont="1" applyBorder="1" applyAlignment="1">
      <alignment horizontal="center" vertical="center" wrapText="1"/>
    </xf>
    <xf numFmtId="0" fontId="16" fillId="11" borderId="0" xfId="1" applyFill="1" applyAlignment="1">
      <alignment horizontal="center"/>
    </xf>
    <xf numFmtId="14" fontId="22" fillId="0" borderId="5" xfId="0" applyNumberFormat="1" applyFont="1" applyFill="1" applyBorder="1" applyAlignment="1">
      <alignment horizontal="center" vertical="center" wrapText="1"/>
    </xf>
    <xf numFmtId="14" fontId="22" fillId="0" borderId="4" xfId="0" applyNumberFormat="1" applyFont="1" applyFill="1" applyBorder="1" applyAlignment="1">
      <alignment horizontal="center" vertical="center"/>
    </xf>
    <xf numFmtId="14" fontId="22" fillId="0" borderId="5" xfId="0" applyNumberFormat="1" applyFont="1" applyFill="1" applyBorder="1" applyAlignment="1">
      <alignment horizontal="center" vertical="center"/>
    </xf>
    <xf numFmtId="0" fontId="24" fillId="0" borderId="0" xfId="0" applyFont="1"/>
    <xf numFmtId="14" fontId="22" fillId="0" borderId="25" xfId="0" applyNumberFormat="1" applyFont="1" applyFill="1" applyBorder="1" applyAlignment="1">
      <alignment horizontal="center" vertical="center"/>
    </xf>
    <xf numFmtId="14" fontId="22" fillId="0" borderId="26" xfId="0" applyNumberFormat="1" applyFont="1" applyFill="1" applyBorder="1" applyAlignment="1">
      <alignment horizontal="center" vertical="center"/>
    </xf>
    <xf numFmtId="14" fontId="22" fillId="0" borderId="7" xfId="0" applyNumberFormat="1" applyFont="1" applyFill="1" applyBorder="1" applyAlignment="1">
      <alignment horizontal="center" vertical="center" wrapText="1"/>
    </xf>
    <xf numFmtId="14" fontId="22" fillId="0" borderId="27" xfId="0" applyNumberFormat="1" applyFont="1" applyFill="1" applyBorder="1" applyAlignment="1">
      <alignment horizontal="center" vertical="center"/>
    </xf>
    <xf numFmtId="0" fontId="17" fillId="0" borderId="0" xfId="0" applyFont="1" applyAlignment="1">
      <alignment horizontal="center" vertical="center" wrapText="1"/>
    </xf>
    <xf numFmtId="0" fontId="25" fillId="0" borderId="0" xfId="2"/>
    <xf numFmtId="0" fontId="28" fillId="0" borderId="0" xfId="2" applyFont="1"/>
    <xf numFmtId="0" fontId="2" fillId="0" borderId="0" xfId="0" applyFont="1" applyAlignment="1">
      <alignment vertical="center"/>
    </xf>
    <xf numFmtId="0" fontId="16" fillId="11" borderId="0" xfId="1" applyFill="1" applyAlignment="1">
      <alignment horizontal="center" vertical="center"/>
    </xf>
    <xf numFmtId="0" fontId="35" fillId="0" borderId="0" xfId="0" applyFont="1" applyAlignment="1">
      <alignment horizontal="center" vertical="center"/>
    </xf>
    <xf numFmtId="14" fontId="22" fillId="0" borderId="9" xfId="0" applyNumberFormat="1" applyFont="1" applyFill="1" applyBorder="1" applyAlignment="1">
      <alignment horizontal="center" vertical="center"/>
    </xf>
    <xf numFmtId="49" fontId="41" fillId="21" borderId="9" xfId="0" applyNumberFormat="1" applyFont="1" applyFill="1" applyBorder="1" applyAlignment="1">
      <alignment horizontal="center" vertical="center" wrapText="1"/>
    </xf>
    <xf numFmtId="0" fontId="42" fillId="21" borderId="9" xfId="0" applyFont="1" applyFill="1" applyBorder="1" applyAlignment="1">
      <alignment horizontal="center"/>
    </xf>
    <xf numFmtId="14" fontId="42" fillId="21" borderId="9" xfId="0" applyNumberFormat="1" applyFont="1" applyFill="1" applyBorder="1" applyAlignment="1">
      <alignment horizontal="center"/>
    </xf>
    <xf numFmtId="14" fontId="43" fillId="21" borderId="5" xfId="0" applyNumberFormat="1" applyFont="1" applyFill="1" applyBorder="1" applyAlignment="1">
      <alignment horizontal="center" vertical="center"/>
    </xf>
    <xf numFmtId="0" fontId="44" fillId="21" borderId="0" xfId="0" applyFont="1" applyFill="1"/>
    <xf numFmtId="14" fontId="22" fillId="0" borderId="7" xfId="0" applyNumberFormat="1" applyFont="1" applyFill="1" applyBorder="1" applyAlignment="1">
      <alignment horizontal="center" vertical="center"/>
    </xf>
    <xf numFmtId="14" fontId="22" fillId="0" borderId="24" xfId="0" applyNumberFormat="1" applyFont="1" applyFill="1" applyBorder="1" applyAlignment="1">
      <alignment horizontal="center" vertical="center" wrapText="1"/>
    </xf>
    <xf numFmtId="14" fontId="22" fillId="0" borderId="26" xfId="0" applyNumberFormat="1" applyFont="1" applyFill="1" applyBorder="1" applyAlignment="1">
      <alignment horizontal="center" vertical="center" wrapText="1"/>
    </xf>
    <xf numFmtId="14" fontId="22" fillId="0" borderId="8" xfId="0" applyNumberFormat="1" applyFont="1" applyFill="1" applyBorder="1" applyAlignment="1">
      <alignment horizontal="center" vertical="center"/>
    </xf>
    <xf numFmtId="14" fontId="22" fillId="0" borderId="24" xfId="0" applyNumberFormat="1" applyFont="1" applyFill="1" applyBorder="1" applyAlignment="1">
      <alignment horizontal="center" vertical="center"/>
    </xf>
    <xf numFmtId="14" fontId="43" fillId="21" borderId="34" xfId="0" applyNumberFormat="1" applyFont="1" applyFill="1" applyBorder="1" applyAlignment="1">
      <alignment horizontal="center" vertical="center"/>
    </xf>
    <xf numFmtId="14" fontId="22" fillId="0" borderId="34" xfId="0" applyNumberFormat="1" applyFont="1" applyFill="1" applyBorder="1" applyAlignment="1">
      <alignment horizontal="center" vertical="center"/>
    </xf>
    <xf numFmtId="14" fontId="22" fillId="0" borderId="35" xfId="0" applyNumberFormat="1" applyFont="1" applyFill="1" applyBorder="1" applyAlignment="1">
      <alignment horizontal="center" vertical="center"/>
    </xf>
    <xf numFmtId="14" fontId="43" fillId="21" borderId="8" xfId="0" applyNumberFormat="1" applyFont="1" applyFill="1" applyBorder="1" applyAlignment="1">
      <alignment horizontal="center" vertical="center"/>
    </xf>
    <xf numFmtId="0" fontId="45" fillId="0" borderId="31" xfId="0" applyFont="1" applyBorder="1" applyAlignment="1">
      <alignment horizontal="center" vertical="center" wrapText="1"/>
    </xf>
    <xf numFmtId="14" fontId="43" fillId="21" borderId="7" xfId="0" applyNumberFormat="1" applyFont="1" applyFill="1" applyBorder="1" applyAlignment="1">
      <alignment horizontal="center" vertical="center"/>
    </xf>
    <xf numFmtId="14" fontId="22" fillId="0" borderId="35" xfId="0" applyNumberFormat="1" applyFont="1" applyFill="1" applyBorder="1" applyAlignment="1">
      <alignment horizontal="center" vertical="center" wrapText="1"/>
    </xf>
    <xf numFmtId="14" fontId="22" fillId="0" borderId="27" xfId="0" applyNumberFormat="1" applyFont="1" applyFill="1" applyBorder="1" applyAlignment="1">
      <alignment horizontal="center" vertical="center" wrapText="1"/>
    </xf>
    <xf numFmtId="0" fontId="46" fillId="2" borderId="36" xfId="0" applyFont="1" applyFill="1" applyBorder="1" applyAlignment="1">
      <alignment horizontal="center" vertical="center" wrapText="1"/>
    </xf>
    <xf numFmtId="14" fontId="22" fillId="0" borderId="37" xfId="0" applyNumberFormat="1" applyFont="1" applyFill="1" applyBorder="1" applyAlignment="1">
      <alignment horizontal="center" vertical="center"/>
    </xf>
    <xf numFmtId="14" fontId="22" fillId="0" borderId="38" xfId="0" applyNumberFormat="1" applyFont="1" applyFill="1" applyBorder="1" applyAlignment="1">
      <alignment horizontal="center" vertical="center"/>
    </xf>
    <xf numFmtId="14" fontId="22" fillId="0" borderId="34" xfId="0" applyNumberFormat="1" applyFont="1" applyFill="1" applyBorder="1" applyAlignment="1">
      <alignment horizontal="center" vertical="center" wrapText="1"/>
    </xf>
    <xf numFmtId="0" fontId="45" fillId="0" borderId="19" xfId="0" applyFont="1" applyBorder="1" applyAlignment="1">
      <alignment horizontal="center" vertical="center" wrapText="1"/>
    </xf>
    <xf numFmtId="0" fontId="45" fillId="0" borderId="33" xfId="0" applyFont="1" applyFill="1" applyBorder="1" applyAlignment="1">
      <alignment horizontal="center" vertical="center" wrapText="1"/>
    </xf>
    <xf numFmtId="0" fontId="32" fillId="0" borderId="0" xfId="2" applyFont="1" applyAlignment="1">
      <alignment vertical="top" wrapText="1"/>
    </xf>
    <xf numFmtId="0" fontId="45" fillId="19" borderId="31" xfId="0" applyFont="1" applyFill="1" applyBorder="1" applyAlignment="1">
      <alignment horizontal="center" vertical="center" wrapText="1"/>
    </xf>
    <xf numFmtId="0" fontId="45" fillId="0" borderId="47" xfId="0" applyFont="1" applyBorder="1" applyAlignment="1">
      <alignment horizontal="center" vertical="center" wrapText="1"/>
    </xf>
    <xf numFmtId="14" fontId="22" fillId="0" borderId="48" xfId="0" applyNumberFormat="1" applyFont="1" applyFill="1" applyBorder="1" applyAlignment="1">
      <alignment horizontal="center" vertical="center"/>
    </xf>
    <xf numFmtId="14" fontId="22" fillId="0" borderId="49" xfId="0" applyNumberFormat="1" applyFont="1" applyFill="1" applyBorder="1" applyAlignment="1">
      <alignment horizontal="center" vertical="center"/>
    </xf>
    <xf numFmtId="0" fontId="45" fillId="19" borderId="50" xfId="0" applyFont="1" applyFill="1" applyBorder="1" applyAlignment="1">
      <alignment horizontal="center" vertical="center" wrapText="1"/>
    </xf>
    <xf numFmtId="14" fontId="43" fillId="21" borderId="4" xfId="0" applyNumberFormat="1" applyFont="1" applyFill="1" applyBorder="1" applyAlignment="1">
      <alignment horizontal="center" vertical="center"/>
    </xf>
    <xf numFmtId="14" fontId="43" fillId="21" borderId="9" xfId="0" applyNumberFormat="1" applyFont="1" applyFill="1" applyBorder="1" applyAlignment="1">
      <alignment horizontal="center" vertical="center"/>
    </xf>
    <xf numFmtId="14" fontId="22" fillId="0" borderId="51" xfId="0" applyNumberFormat="1" applyFont="1" applyFill="1" applyBorder="1" applyAlignment="1">
      <alignment horizontal="center" vertical="center"/>
    </xf>
    <xf numFmtId="14" fontId="43" fillId="21" borderId="0" xfId="0" applyNumberFormat="1" applyFont="1" applyFill="1" applyBorder="1" applyAlignment="1">
      <alignment horizontal="center" vertical="center"/>
    </xf>
    <xf numFmtId="0" fontId="48" fillId="0" borderId="0" xfId="2" applyFont="1" applyAlignment="1">
      <alignment vertical="top" wrapText="1"/>
    </xf>
    <xf numFmtId="14" fontId="50" fillId="25" borderId="32" xfId="0" applyNumberFormat="1" applyFont="1" applyFill="1" applyBorder="1" applyAlignment="1">
      <alignment horizontal="center" vertical="center"/>
    </xf>
    <xf numFmtId="14" fontId="51" fillId="25" borderId="32" xfId="0" applyNumberFormat="1" applyFont="1" applyFill="1" applyBorder="1" applyAlignment="1">
      <alignment horizontal="center" vertical="center"/>
    </xf>
    <xf numFmtId="14" fontId="43" fillId="21" borderId="27" xfId="0" applyNumberFormat="1" applyFont="1" applyFill="1" applyBorder="1" applyAlignment="1">
      <alignment horizontal="center" vertical="center"/>
    </xf>
    <xf numFmtId="14" fontId="43" fillId="21" borderId="37" xfId="0" applyNumberFormat="1" applyFont="1" applyFill="1" applyBorder="1" applyAlignment="1">
      <alignment horizontal="center" vertical="center"/>
    </xf>
    <xf numFmtId="14" fontId="43" fillId="21" borderId="34" xfId="0" applyNumberFormat="1" applyFont="1" applyFill="1" applyBorder="1" applyAlignment="1">
      <alignment horizontal="center" vertical="center" wrapText="1"/>
    </xf>
    <xf numFmtId="14" fontId="43" fillId="21" borderId="7" xfId="0" applyNumberFormat="1" applyFont="1" applyFill="1" applyBorder="1" applyAlignment="1">
      <alignment horizontal="center" vertical="center" wrapText="1"/>
    </xf>
    <xf numFmtId="14" fontId="43" fillId="21" borderId="35" xfId="0" applyNumberFormat="1" applyFont="1" applyFill="1" applyBorder="1" applyAlignment="1">
      <alignment horizontal="center" vertical="center" wrapText="1"/>
    </xf>
    <xf numFmtId="14" fontId="54" fillId="21" borderId="34" xfId="0" applyNumberFormat="1" applyFont="1" applyFill="1" applyBorder="1" applyAlignment="1">
      <alignment horizontal="center" vertical="center"/>
    </xf>
    <xf numFmtId="14" fontId="54" fillId="21" borderId="27" xfId="0" applyNumberFormat="1" applyFont="1" applyFill="1" applyBorder="1" applyAlignment="1">
      <alignment horizontal="center" vertical="center"/>
    </xf>
    <xf numFmtId="14" fontId="54" fillId="21" borderId="7" xfId="0" applyNumberFormat="1" applyFont="1" applyFill="1" applyBorder="1" applyAlignment="1">
      <alignment horizontal="center" vertical="center"/>
    </xf>
    <xf numFmtId="14" fontId="54" fillId="21" borderId="37" xfId="0" applyNumberFormat="1" applyFont="1" applyFill="1" applyBorder="1" applyAlignment="1">
      <alignment horizontal="center" vertical="center"/>
    </xf>
    <xf numFmtId="14" fontId="54" fillId="21" borderId="34" xfId="0" applyNumberFormat="1" applyFont="1" applyFill="1" applyBorder="1" applyAlignment="1">
      <alignment horizontal="center" vertical="center" wrapText="1"/>
    </xf>
    <xf numFmtId="14" fontId="54" fillId="21" borderId="7" xfId="0" applyNumberFormat="1" applyFont="1" applyFill="1" applyBorder="1" applyAlignment="1">
      <alignment horizontal="center" vertical="center" wrapText="1"/>
    </xf>
    <xf numFmtId="14" fontId="54" fillId="21" borderId="35" xfId="0" applyNumberFormat="1" applyFont="1" applyFill="1" applyBorder="1" applyAlignment="1">
      <alignment horizontal="center" vertical="center" wrapText="1"/>
    </xf>
    <xf numFmtId="14" fontId="55" fillId="0" borderId="34" xfId="0" applyNumberFormat="1" applyFont="1" applyFill="1" applyBorder="1" applyAlignment="1">
      <alignment horizontal="center" vertical="center"/>
    </xf>
    <xf numFmtId="14" fontId="55" fillId="0" borderId="7" xfId="0" applyNumberFormat="1" applyFont="1" applyFill="1" applyBorder="1" applyAlignment="1">
      <alignment horizontal="center" vertical="center"/>
    </xf>
    <xf numFmtId="14" fontId="55" fillId="0" borderId="37" xfId="0" applyNumberFormat="1" applyFont="1" applyFill="1" applyBorder="1" applyAlignment="1">
      <alignment horizontal="center" vertical="center"/>
    </xf>
    <xf numFmtId="14" fontId="55" fillId="0" borderId="34" xfId="0" applyNumberFormat="1" applyFont="1" applyFill="1" applyBorder="1" applyAlignment="1">
      <alignment horizontal="center" vertical="center" wrapText="1"/>
    </xf>
    <xf numFmtId="14" fontId="55" fillId="0" borderId="7" xfId="0" applyNumberFormat="1" applyFont="1" applyFill="1" applyBorder="1" applyAlignment="1">
      <alignment horizontal="center" vertical="center" wrapText="1"/>
    </xf>
    <xf numFmtId="14" fontId="55" fillId="0" borderId="35" xfId="0" applyNumberFormat="1" applyFont="1" applyFill="1" applyBorder="1" applyAlignment="1">
      <alignment horizontal="center" vertical="center" wrapText="1"/>
    </xf>
    <xf numFmtId="14" fontId="55" fillId="0" borderId="35" xfId="0" applyNumberFormat="1" applyFont="1" applyFill="1" applyBorder="1" applyAlignment="1">
      <alignment horizontal="center" vertical="center"/>
    </xf>
    <xf numFmtId="14" fontId="55" fillId="0" borderId="27" xfId="0" applyNumberFormat="1" applyFont="1" applyFill="1" applyBorder="1" applyAlignment="1">
      <alignment horizontal="center" vertical="center"/>
    </xf>
    <xf numFmtId="14" fontId="55" fillId="0" borderId="38" xfId="0" applyNumberFormat="1" applyFont="1" applyFill="1" applyBorder="1" applyAlignment="1">
      <alignment horizontal="center" vertical="center"/>
    </xf>
    <xf numFmtId="14" fontId="55" fillId="0" borderId="27" xfId="0" applyNumberFormat="1" applyFont="1" applyFill="1" applyBorder="1" applyAlignment="1">
      <alignment horizontal="center" vertical="center" wrapText="1"/>
    </xf>
    <xf numFmtId="1" fontId="56" fillId="4" borderId="34" xfId="0" applyNumberFormat="1" applyFont="1" applyFill="1" applyBorder="1" applyAlignment="1">
      <alignment horizontal="center" vertical="center"/>
    </xf>
    <xf numFmtId="1" fontId="56" fillId="4" borderId="32" xfId="0" quotePrefix="1" applyNumberFormat="1" applyFont="1" applyFill="1" applyBorder="1" applyAlignment="1">
      <alignment horizontal="center" vertical="center"/>
    </xf>
    <xf numFmtId="1" fontId="56" fillId="4" borderId="27" xfId="0" quotePrefix="1" applyNumberFormat="1" applyFont="1" applyFill="1" applyBorder="1" applyAlignment="1">
      <alignment horizontal="center" vertical="center"/>
    </xf>
    <xf numFmtId="0" fontId="56" fillId="4" borderId="32" xfId="0" quotePrefix="1" applyFont="1" applyFill="1" applyBorder="1" applyAlignment="1">
      <alignment horizontal="center" vertical="center" wrapText="1"/>
    </xf>
    <xf numFmtId="0" fontId="56" fillId="4" borderId="35" xfId="0" applyFont="1" applyFill="1" applyBorder="1" applyAlignment="1">
      <alignment horizontal="center" vertical="center" wrapText="1"/>
    </xf>
    <xf numFmtId="0" fontId="54" fillId="21" borderId="38" xfId="0" applyFont="1" applyFill="1" applyBorder="1" applyAlignment="1">
      <alignment horizontal="center"/>
    </xf>
    <xf numFmtId="14" fontId="54" fillId="21" borderId="27" xfId="0" applyNumberFormat="1" applyFont="1" applyFill="1" applyBorder="1" applyAlignment="1">
      <alignment horizontal="center"/>
    </xf>
    <xf numFmtId="14" fontId="43" fillId="21" borderId="5" xfId="0" applyNumberFormat="1" applyFont="1" applyFill="1" applyBorder="1" applyAlignment="1">
      <alignment horizontal="center" vertical="center" wrapText="1"/>
    </xf>
    <xf numFmtId="49" fontId="58" fillId="0" borderId="1" xfId="0" applyNumberFormat="1" applyFont="1" applyBorder="1" applyAlignment="1">
      <alignment horizontal="center" vertical="center" wrapText="1"/>
    </xf>
    <xf numFmtId="49" fontId="58" fillId="0" borderId="2" xfId="0" applyNumberFormat="1" applyFont="1" applyBorder="1" applyAlignment="1">
      <alignment horizontal="center" vertical="center" wrapText="1"/>
    </xf>
    <xf numFmtId="0" fontId="23" fillId="4" borderId="34" xfId="0" applyFont="1" applyFill="1" applyBorder="1" applyAlignment="1">
      <alignment horizontal="center" vertical="center" wrapText="1"/>
    </xf>
    <xf numFmtId="0" fontId="23" fillId="4" borderId="32" xfId="0" quotePrefix="1"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5" xfId="0" applyFont="1" applyFill="1" applyBorder="1" applyAlignment="1">
      <alignment horizontal="center" vertical="center" wrapText="1"/>
    </xf>
    <xf numFmtId="1" fontId="23" fillId="4" borderId="32" xfId="0" quotePrefix="1" applyNumberFormat="1" applyFont="1" applyFill="1" applyBorder="1" applyAlignment="1">
      <alignment horizontal="center" vertical="center"/>
    </xf>
    <xf numFmtId="49" fontId="43" fillId="21" borderId="9" xfId="0" applyNumberFormat="1" applyFont="1" applyFill="1" applyBorder="1" applyAlignment="1">
      <alignment horizontal="center" vertical="center" wrapText="1"/>
    </xf>
    <xf numFmtId="0" fontId="54" fillId="21" borderId="9" xfId="0" applyFont="1" applyFill="1" applyBorder="1" applyAlignment="1">
      <alignment horizontal="center"/>
    </xf>
    <xf numFmtId="14" fontId="54" fillId="21" borderId="9" xfId="0" applyNumberFormat="1" applyFont="1" applyFill="1" applyBorder="1" applyAlignment="1">
      <alignment horizontal="center"/>
    </xf>
    <xf numFmtId="0" fontId="54" fillId="21" borderId="41" xfId="0" applyFont="1" applyFill="1" applyBorder="1"/>
    <xf numFmtId="49" fontId="22" fillId="0" borderId="9" xfId="0" applyNumberFormat="1" applyFont="1" applyBorder="1" applyAlignment="1">
      <alignment horizontal="center" vertical="center" wrapText="1"/>
    </xf>
    <xf numFmtId="0" fontId="24" fillId="0" borderId="9" xfId="0" applyFont="1" applyBorder="1" applyAlignment="1">
      <alignment horizontal="center"/>
    </xf>
    <xf numFmtId="14" fontId="24" fillId="0" borderId="9" xfId="0" applyNumberFormat="1" applyFont="1" applyBorder="1" applyAlignment="1">
      <alignment horizontal="center"/>
    </xf>
    <xf numFmtId="49" fontId="51" fillId="0" borderId="54" xfId="0" applyNumberFormat="1" applyFont="1" applyBorder="1" applyAlignment="1">
      <alignment horizontal="center" vertical="center" wrapText="1"/>
    </xf>
    <xf numFmtId="0" fontId="57" fillId="2" borderId="55" xfId="0" applyFont="1" applyFill="1" applyBorder="1" applyAlignment="1">
      <alignment horizontal="center" vertical="center" wrapText="1"/>
    </xf>
    <xf numFmtId="0" fontId="51" fillId="0" borderId="46" xfId="0" applyFont="1" applyBorder="1" applyAlignment="1">
      <alignment horizontal="center" vertical="center" wrapText="1"/>
    </xf>
    <xf numFmtId="0" fontId="51" fillId="0" borderId="56" xfId="0" applyFont="1" applyBorder="1" applyAlignment="1">
      <alignment horizontal="center" vertical="center" wrapText="1"/>
    </xf>
    <xf numFmtId="0" fontId="0" fillId="0" borderId="3" xfId="0" applyBorder="1"/>
    <xf numFmtId="0" fontId="0" fillId="0" borderId="7" xfId="0" applyBorder="1"/>
    <xf numFmtId="0" fontId="0" fillId="0" borderId="8" xfId="0" applyBorder="1"/>
    <xf numFmtId="0" fontId="0" fillId="0" borderId="57" xfId="0" applyBorder="1"/>
    <xf numFmtId="0" fontId="51" fillId="0" borderId="54" xfId="0" applyFont="1" applyBorder="1" applyAlignment="1">
      <alignment horizontal="center" vertical="center" wrapText="1"/>
    </xf>
    <xf numFmtId="0" fontId="51" fillId="0" borderId="30" xfId="0" applyFont="1" applyBorder="1" applyAlignment="1">
      <alignment horizontal="center" vertical="center" wrapText="1"/>
    </xf>
    <xf numFmtId="0" fontId="51" fillId="19" borderId="58" xfId="0" applyFont="1" applyFill="1" applyBorder="1" applyAlignment="1">
      <alignment horizontal="center" vertical="center" wrapText="1"/>
    </xf>
    <xf numFmtId="1" fontId="23" fillId="4" borderId="34" xfId="0" applyNumberFormat="1" applyFont="1" applyFill="1" applyBorder="1" applyAlignment="1">
      <alignment horizontal="center" vertical="center"/>
    </xf>
    <xf numFmtId="1" fontId="23" fillId="4" borderId="7" xfId="0" quotePrefix="1" applyNumberFormat="1" applyFont="1" applyFill="1" applyBorder="1" applyAlignment="1">
      <alignment horizontal="center" vertical="center"/>
    </xf>
    <xf numFmtId="1" fontId="23" fillId="4" borderId="5" xfId="0" applyNumberFormat="1" applyFont="1" applyFill="1" applyBorder="1" applyAlignment="1">
      <alignment horizontal="center" vertical="center"/>
    </xf>
    <xf numFmtId="14" fontId="43" fillId="21" borderId="26" xfId="0" applyNumberFormat="1" applyFont="1" applyFill="1" applyBorder="1" applyAlignment="1">
      <alignment horizontal="center" vertical="center"/>
    </xf>
    <xf numFmtId="14" fontId="43" fillId="21" borderId="3" xfId="0" applyNumberFormat="1" applyFont="1" applyFill="1" applyBorder="1" applyAlignment="1">
      <alignment horizontal="center" vertical="center"/>
    </xf>
    <xf numFmtId="14" fontId="43" fillId="21" borderId="24" xfId="0" applyNumberFormat="1" applyFont="1" applyFill="1" applyBorder="1" applyAlignment="1">
      <alignment horizontal="center" vertical="center"/>
    </xf>
    <xf numFmtId="14" fontId="22" fillId="0" borderId="3" xfId="0" applyNumberFormat="1" applyFont="1" applyFill="1" applyBorder="1" applyAlignment="1">
      <alignment horizontal="center" vertical="center"/>
    </xf>
    <xf numFmtId="14" fontId="22" fillId="0" borderId="23" xfId="0" applyNumberFormat="1" applyFont="1" applyFill="1" applyBorder="1" applyAlignment="1">
      <alignment horizontal="center" vertical="center"/>
    </xf>
    <xf numFmtId="0" fontId="51" fillId="0" borderId="54" xfId="0" applyFont="1" applyFill="1" applyBorder="1" applyAlignment="1">
      <alignment horizontal="center" vertical="center" wrapText="1"/>
    </xf>
    <xf numFmtId="0" fontId="51" fillId="0" borderId="2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6" xfId="0" applyFont="1" applyBorder="1" applyAlignment="1">
      <alignment horizontal="center" vertical="center" wrapText="1"/>
    </xf>
    <xf numFmtId="49" fontId="58" fillId="0" borderId="22" xfId="0" applyNumberFormat="1" applyFont="1" applyBorder="1" applyAlignment="1">
      <alignment horizontal="center" vertical="center" wrapText="1"/>
    </xf>
    <xf numFmtId="0" fontId="24" fillId="0" borderId="23" xfId="0" applyFont="1" applyBorder="1" applyAlignment="1">
      <alignment horizontal="center"/>
    </xf>
    <xf numFmtId="0" fontId="54" fillId="21" borderId="0" xfId="0" applyFont="1" applyFill="1"/>
    <xf numFmtId="0" fontId="51" fillId="0" borderId="45" xfId="0" applyFont="1" applyBorder="1" applyAlignment="1">
      <alignment horizontal="center" vertical="center" wrapText="1"/>
    </xf>
    <xf numFmtId="0" fontId="24" fillId="0" borderId="0" xfId="0" applyFont="1" applyAlignment="1">
      <alignment horizontal="center"/>
    </xf>
    <xf numFmtId="1" fontId="23" fillId="4" borderId="61" xfId="0" applyNumberFormat="1" applyFont="1" applyFill="1" applyBorder="1" applyAlignment="1">
      <alignment horizontal="center" vertical="center"/>
    </xf>
    <xf numFmtId="49" fontId="58" fillId="0" borderId="60" xfId="0" applyNumberFormat="1" applyFont="1" applyBorder="1" applyAlignment="1">
      <alignment horizontal="center" vertical="center" wrapText="1"/>
    </xf>
    <xf numFmtId="1" fontId="23" fillId="4" borderId="62" xfId="0" applyNumberFormat="1" applyFont="1" applyFill="1" applyBorder="1" applyAlignment="1">
      <alignment horizontal="center" vertical="center"/>
    </xf>
    <xf numFmtId="49" fontId="58" fillId="0" borderId="28" xfId="0" applyNumberFormat="1" applyFont="1" applyBorder="1" applyAlignment="1">
      <alignment horizontal="center" vertical="center" wrapText="1"/>
    </xf>
    <xf numFmtId="49" fontId="58" fillId="0" borderId="29" xfId="0" applyNumberFormat="1" applyFont="1" applyBorder="1" applyAlignment="1">
      <alignment horizontal="center" vertical="center" wrapText="1"/>
    </xf>
    <xf numFmtId="14" fontId="43" fillId="21" borderId="35" xfId="0" applyNumberFormat="1" applyFont="1" applyFill="1" applyBorder="1" applyAlignment="1">
      <alignment horizontal="center" vertical="center"/>
    </xf>
    <xf numFmtId="14" fontId="43" fillId="21" borderId="49" xfId="0" applyNumberFormat="1" applyFont="1" applyFill="1" applyBorder="1" applyAlignment="1">
      <alignment horizontal="center" vertical="center"/>
    </xf>
    <xf numFmtId="14" fontId="43" fillId="21" borderId="48" xfId="0" applyNumberFormat="1" applyFont="1" applyFill="1" applyBorder="1" applyAlignment="1">
      <alignment horizontal="center" vertical="center"/>
    </xf>
    <xf numFmtId="14" fontId="43" fillId="21" borderId="38" xfId="0" applyNumberFormat="1" applyFont="1" applyFill="1" applyBorder="1" applyAlignment="1">
      <alignment horizontal="center" vertical="center"/>
    </xf>
    <xf numFmtId="0" fontId="51" fillId="0" borderId="19" xfId="0" applyFont="1" applyFill="1" applyBorder="1" applyAlignment="1">
      <alignment horizontal="center" vertical="center" wrapText="1"/>
    </xf>
    <xf numFmtId="0" fontId="51" fillId="0" borderId="39" xfId="0" applyFont="1" applyBorder="1" applyAlignment="1">
      <alignment horizontal="center" vertical="center" wrapText="1"/>
    </xf>
    <xf numFmtId="0" fontId="51" fillId="0" borderId="18" xfId="0" applyFont="1" applyBorder="1" applyAlignment="1">
      <alignment horizontal="center" vertical="center" wrapText="1"/>
    </xf>
    <xf numFmtId="0" fontId="23" fillId="4" borderId="3" xfId="0" applyFont="1" applyFill="1" applyBorder="1" applyAlignment="1">
      <alignment horizontal="center" vertical="center" wrapText="1"/>
    </xf>
    <xf numFmtId="0" fontId="51" fillId="0" borderId="63" xfId="0" applyFont="1" applyBorder="1" applyAlignment="1">
      <alignment horizontal="center" vertical="center" wrapText="1"/>
    </xf>
    <xf numFmtId="0" fontId="51" fillId="0" borderId="44" xfId="0" applyFont="1" applyBorder="1" applyAlignment="1">
      <alignment horizontal="center" vertical="center" wrapText="1"/>
    </xf>
    <xf numFmtId="0" fontId="23" fillId="4" borderId="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51" fillId="0" borderId="43" xfId="0" applyFont="1" applyBorder="1" applyAlignment="1">
      <alignment horizontal="center" vertical="center" wrapText="1"/>
    </xf>
    <xf numFmtId="0" fontId="23" fillId="4" borderId="37" xfId="0" applyFont="1" applyFill="1" applyBorder="1" applyAlignment="1">
      <alignment horizontal="center" vertical="center" wrapText="1"/>
    </xf>
    <xf numFmtId="0" fontId="0" fillId="0" borderId="0" xfId="0" applyFill="1" applyBorder="1"/>
    <xf numFmtId="0" fontId="45" fillId="0" borderId="0" xfId="0" applyFont="1" applyFill="1" applyBorder="1" applyAlignment="1">
      <alignment horizontal="center" vertical="center" wrapText="1"/>
    </xf>
    <xf numFmtId="164" fontId="4" fillId="0" borderId="0" xfId="0" applyNumberFormat="1" applyFont="1" applyFill="1" applyBorder="1" applyAlignment="1">
      <alignment horizontal="center" vertical="center"/>
    </xf>
    <xf numFmtId="14" fontId="43" fillId="0" borderId="0" xfId="0" applyNumberFormat="1" applyFont="1" applyFill="1" applyBorder="1" applyAlignment="1">
      <alignment horizontal="center" vertical="center"/>
    </xf>
    <xf numFmtId="14" fontId="22" fillId="0" borderId="0" xfId="0" applyNumberFormat="1" applyFont="1" applyFill="1" applyBorder="1" applyAlignment="1">
      <alignment horizontal="center" vertical="center"/>
    </xf>
    <xf numFmtId="0" fontId="45" fillId="19" borderId="66" xfId="0" applyFont="1" applyFill="1" applyBorder="1" applyAlignment="1">
      <alignment horizontal="center" vertical="center" wrapText="1"/>
    </xf>
    <xf numFmtId="1" fontId="23" fillId="4" borderId="32" xfId="0" applyNumberFormat="1" applyFont="1" applyFill="1" applyBorder="1" applyAlignment="1">
      <alignment horizontal="left" vertical="center"/>
    </xf>
    <xf numFmtId="1" fontId="23" fillId="4" borderId="35" xfId="0" applyNumberFormat="1" applyFont="1" applyFill="1" applyBorder="1" applyAlignment="1">
      <alignment horizontal="center" vertical="center"/>
    </xf>
    <xf numFmtId="1" fontId="23" fillId="4" borderId="27" xfId="0" applyNumberFormat="1" applyFont="1" applyFill="1" applyBorder="1" applyAlignment="1">
      <alignment horizontal="center" vertical="center"/>
    </xf>
    <xf numFmtId="1" fontId="23" fillId="4" borderId="49" xfId="0" applyNumberFormat="1" applyFont="1" applyFill="1" applyBorder="1" applyAlignment="1">
      <alignment horizontal="center" vertical="center"/>
    </xf>
    <xf numFmtId="1" fontId="23" fillId="4" borderId="48" xfId="0" applyNumberFormat="1" applyFont="1" applyFill="1" applyBorder="1" applyAlignment="1">
      <alignment horizontal="center" vertical="center"/>
    </xf>
    <xf numFmtId="164" fontId="23" fillId="4" borderId="7" xfId="0" applyNumberFormat="1" applyFont="1" applyFill="1" applyBorder="1" applyAlignment="1">
      <alignment horizontal="center" vertical="center"/>
    </xf>
    <xf numFmtId="164" fontId="23" fillId="4" borderId="37" xfId="0" applyNumberFormat="1" applyFont="1" applyFill="1" applyBorder="1" applyAlignment="1">
      <alignment horizontal="center" vertical="center"/>
    </xf>
    <xf numFmtId="0" fontId="38" fillId="0" borderId="0" xfId="0" applyFont="1" applyAlignment="1">
      <alignment horizontal="left"/>
    </xf>
    <xf numFmtId="0" fontId="0" fillId="0" borderId="0" xfId="0" applyFont="1" applyAlignment="1">
      <alignment vertical="center"/>
    </xf>
    <xf numFmtId="0" fontId="24" fillId="0" borderId="0" xfId="0" applyFont="1" applyAlignment="1">
      <alignment vertical="center"/>
    </xf>
    <xf numFmtId="49" fontId="58" fillId="0" borderId="10" xfId="0" applyNumberFormat="1" applyFont="1" applyBorder="1" applyAlignment="1">
      <alignment horizontal="center" vertical="center" wrapText="1"/>
    </xf>
    <xf numFmtId="1" fontId="23" fillId="4" borderId="20" xfId="0" applyNumberFormat="1" applyFont="1" applyFill="1" applyBorder="1" applyAlignment="1">
      <alignment horizontal="center" vertical="center"/>
    </xf>
    <xf numFmtId="0" fontId="59" fillId="2" borderId="68" xfId="0" applyFont="1" applyFill="1" applyBorder="1" applyAlignment="1">
      <alignment horizontal="center" vertical="center" wrapText="1"/>
    </xf>
    <xf numFmtId="14" fontId="51" fillId="25" borderId="53" xfId="0" applyNumberFormat="1" applyFont="1" applyFill="1" applyBorder="1" applyAlignment="1">
      <alignment horizontal="center" vertical="center"/>
    </xf>
    <xf numFmtId="0" fontId="65" fillId="0" borderId="0" xfId="0" applyFont="1"/>
    <xf numFmtId="14" fontId="22" fillId="0" borderId="9" xfId="0" applyNumberFormat="1" applyFont="1" applyBorder="1" applyAlignment="1">
      <alignment horizontal="center" vertical="center" wrapText="1"/>
    </xf>
    <xf numFmtId="0" fontId="25" fillId="0" borderId="0" xfId="2" applyFont="1" applyAlignment="1">
      <alignment horizontal="left" vertical="top" wrapText="1"/>
    </xf>
    <xf numFmtId="0" fontId="25" fillId="0" borderId="0" xfId="2" applyFont="1" applyAlignment="1">
      <alignment horizontal="left" wrapText="1"/>
    </xf>
    <xf numFmtId="0" fontId="2" fillId="0" borderId="0" xfId="0" applyFont="1" applyAlignment="1">
      <alignment horizontal="left" wrapText="1"/>
    </xf>
    <xf numFmtId="0" fontId="16" fillId="0" borderId="0" xfId="1"/>
    <xf numFmtId="0" fontId="69" fillId="0" borderId="0" xfId="0" applyFont="1"/>
    <xf numFmtId="0" fontId="75" fillId="0" borderId="0" xfId="2" applyFont="1" applyAlignment="1">
      <alignment horizontal="left" wrapText="1"/>
    </xf>
    <xf numFmtId="0" fontId="76" fillId="0" borderId="0" xfId="2" applyFont="1" applyAlignment="1"/>
    <xf numFmtId="14" fontId="43" fillId="21" borderId="71" xfId="0" applyNumberFormat="1" applyFont="1" applyFill="1" applyBorder="1" applyAlignment="1">
      <alignment horizontal="center" vertical="center"/>
    </xf>
    <xf numFmtId="1" fontId="81" fillId="4" borderId="70" xfId="1" quotePrefix="1" applyNumberFormat="1" applyFont="1" applyFill="1" applyBorder="1" applyAlignment="1">
      <alignment horizontal="center" vertical="center"/>
    </xf>
    <xf numFmtId="0" fontId="77" fillId="0" borderId="0" xfId="1" applyFont="1" applyAlignment="1">
      <alignment horizontal="left" wrapText="1"/>
    </xf>
    <xf numFmtId="0" fontId="76" fillId="0" borderId="0" xfId="2" applyFont="1" applyAlignment="1">
      <alignment horizontal="left" wrapText="1"/>
    </xf>
    <xf numFmtId="1" fontId="81" fillId="4" borderId="32" xfId="1" quotePrefix="1" applyNumberFormat="1" applyFont="1" applyFill="1" applyBorder="1" applyAlignment="1">
      <alignment horizontal="center" vertical="center"/>
    </xf>
    <xf numFmtId="0" fontId="83" fillId="3" borderId="56" xfId="1" applyFont="1" applyFill="1" applyBorder="1" applyAlignment="1">
      <alignment horizontal="center" vertical="center" wrapText="1"/>
    </xf>
    <xf numFmtId="0" fontId="0" fillId="0" borderId="0" xfId="0" applyAlignment="1">
      <alignment horizontal="center"/>
    </xf>
    <xf numFmtId="0" fontId="85" fillId="0" borderId="0" xfId="0" applyFont="1" applyFill="1" applyBorder="1" applyAlignment="1">
      <alignment horizontal="right" vertical="center" wrapText="1"/>
    </xf>
    <xf numFmtId="14" fontId="86" fillId="25" borderId="32" xfId="0" applyNumberFormat="1" applyFont="1" applyFill="1" applyBorder="1" applyAlignment="1">
      <alignment horizontal="center" vertical="center"/>
    </xf>
    <xf numFmtId="14" fontId="87" fillId="25" borderId="32" xfId="0" applyNumberFormat="1" applyFont="1" applyFill="1" applyBorder="1" applyAlignment="1">
      <alignment horizontal="center" vertical="center"/>
    </xf>
    <xf numFmtId="0" fontId="55" fillId="0" borderId="27" xfId="0" applyFont="1" applyBorder="1" applyAlignment="1">
      <alignment horizontal="center"/>
    </xf>
    <xf numFmtId="0" fontId="55" fillId="0" borderId="38" xfId="0" applyFont="1" applyBorder="1" applyAlignment="1">
      <alignment horizontal="center"/>
    </xf>
    <xf numFmtId="14" fontId="55" fillId="0" borderId="27" xfId="0" applyNumberFormat="1" applyFont="1" applyBorder="1" applyAlignment="1">
      <alignment horizontal="center"/>
    </xf>
    <xf numFmtId="0" fontId="55" fillId="0" borderId="41" xfId="0" applyFont="1" applyBorder="1"/>
    <xf numFmtId="14" fontId="89" fillId="25" borderId="32" xfId="0" applyNumberFormat="1" applyFont="1" applyFill="1" applyBorder="1" applyAlignment="1">
      <alignment horizontal="center" vertical="center"/>
    </xf>
    <xf numFmtId="164" fontId="23" fillId="4" borderId="49" xfId="0" applyNumberFormat="1" applyFont="1" applyFill="1" applyBorder="1" applyAlignment="1">
      <alignment horizontal="center" vertical="center"/>
    </xf>
    <xf numFmtId="14" fontId="43" fillId="21" borderId="73" xfId="0" applyNumberFormat="1" applyFont="1" applyFill="1" applyBorder="1" applyAlignment="1">
      <alignment horizontal="center" vertical="center"/>
    </xf>
    <xf numFmtId="14" fontId="22" fillId="0" borderId="73" xfId="0" applyNumberFormat="1" applyFont="1" applyFill="1" applyBorder="1" applyAlignment="1">
      <alignment horizontal="center" vertical="center"/>
    </xf>
    <xf numFmtId="164" fontId="23" fillId="4" borderId="73" xfId="0" applyNumberFormat="1" applyFont="1" applyFill="1" applyBorder="1" applyAlignment="1">
      <alignment horizontal="center" vertical="center"/>
    </xf>
    <xf numFmtId="0" fontId="71" fillId="0" borderId="0" xfId="1" applyFont="1" applyFill="1" applyBorder="1" applyAlignment="1">
      <alignment vertical="top" wrapText="1"/>
    </xf>
    <xf numFmtId="0" fontId="77" fillId="0" borderId="0" xfId="1" applyFont="1" applyAlignment="1">
      <alignment horizontal="left" wrapText="1"/>
    </xf>
    <xf numFmtId="0" fontId="25" fillId="0" borderId="0" xfId="2" applyFont="1" applyAlignment="1">
      <alignment horizontal="left" vertical="top" wrapText="1"/>
    </xf>
    <xf numFmtId="0" fontId="25" fillId="0" borderId="0" xfId="2" applyFont="1" applyAlignment="1">
      <alignment horizontal="left" wrapText="1"/>
    </xf>
    <xf numFmtId="0" fontId="76" fillId="0" borderId="0" xfId="2" applyFont="1" applyAlignment="1">
      <alignment horizontal="left" wrapText="1"/>
    </xf>
    <xf numFmtId="0" fontId="77" fillId="0" borderId="0" xfId="1" applyFont="1" applyAlignment="1">
      <alignment horizontal="left" wrapText="1"/>
    </xf>
    <xf numFmtId="0" fontId="32" fillId="0" borderId="0" xfId="2" applyFont="1" applyFill="1" applyBorder="1" applyAlignment="1">
      <alignment horizontal="left" vertical="top" wrapText="1"/>
    </xf>
    <xf numFmtId="0" fontId="25" fillId="0" borderId="0" xfId="2" applyBorder="1"/>
    <xf numFmtId="0" fontId="25" fillId="0" borderId="75" xfId="2" applyBorder="1"/>
    <xf numFmtId="0" fontId="25" fillId="0" borderId="74" xfId="2" applyBorder="1"/>
    <xf numFmtId="0" fontId="94" fillId="0" borderId="75" xfId="2" applyFont="1" applyBorder="1"/>
    <xf numFmtId="0" fontId="25" fillId="0" borderId="77" xfId="2" applyBorder="1"/>
    <xf numFmtId="0" fontId="25" fillId="0" borderId="76" xfId="2" applyBorder="1"/>
    <xf numFmtId="0" fontId="25" fillId="0" borderId="78" xfId="2" applyBorder="1"/>
    <xf numFmtId="0" fontId="25" fillId="0" borderId="79" xfId="2" applyBorder="1"/>
    <xf numFmtId="0" fontId="76" fillId="0" borderId="79" xfId="2" applyFont="1" applyBorder="1" applyAlignment="1"/>
    <xf numFmtId="0" fontId="25" fillId="0" borderId="80" xfId="2" applyBorder="1"/>
    <xf numFmtId="0" fontId="29" fillId="19" borderId="0" xfId="2" applyFont="1" applyFill="1" applyBorder="1" applyAlignment="1">
      <alignment horizontal="center"/>
    </xf>
    <xf numFmtId="0" fontId="71" fillId="0" borderId="0" xfId="1" applyFont="1" applyFill="1" applyBorder="1" applyAlignment="1">
      <alignment horizontal="left" vertical="top"/>
    </xf>
    <xf numFmtId="0" fontId="25" fillId="0" borderId="0" xfId="2" applyFont="1" applyFill="1" applyBorder="1" applyAlignment="1">
      <alignment horizontal="left" vertical="top"/>
    </xf>
    <xf numFmtId="0" fontId="71" fillId="0" borderId="0" xfId="1" applyFont="1" applyFill="1" applyBorder="1" applyAlignment="1">
      <alignment vertical="top"/>
    </xf>
    <xf numFmtId="0" fontId="33" fillId="0" borderId="0" xfId="2" applyFont="1" applyBorder="1" applyAlignment="1">
      <alignment horizontal="center" vertical="center" wrapText="1"/>
    </xf>
    <xf numFmtId="0" fontId="33" fillId="0" borderId="0" xfId="2" applyFont="1" applyBorder="1" applyAlignment="1">
      <alignment vertical="top" wrapText="1"/>
    </xf>
    <xf numFmtId="49" fontId="50" fillId="19" borderId="9" xfId="0" applyNumberFormat="1" applyFont="1" applyFill="1" applyBorder="1" applyAlignment="1">
      <alignment horizontal="center" vertical="center" wrapText="1"/>
    </xf>
    <xf numFmtId="0" fontId="86" fillId="19" borderId="9" xfId="0" applyFont="1" applyFill="1" applyBorder="1" applyAlignment="1">
      <alignment horizontal="center"/>
    </xf>
    <xf numFmtId="14" fontId="86" fillId="19" borderId="9" xfId="0" applyNumberFormat="1" applyFont="1" applyFill="1" applyBorder="1" applyAlignment="1">
      <alignment horizontal="center"/>
    </xf>
    <xf numFmtId="14" fontId="50" fillId="19" borderId="4" xfId="0" applyNumberFormat="1" applyFont="1" applyFill="1" applyBorder="1" applyAlignment="1">
      <alignment horizontal="center" vertical="center"/>
    </xf>
    <xf numFmtId="14" fontId="50" fillId="19" borderId="9" xfId="0" applyNumberFormat="1" applyFont="1" applyFill="1" applyBorder="1" applyAlignment="1">
      <alignment horizontal="center" vertical="center"/>
    </xf>
    <xf numFmtId="0" fontId="66" fillId="27" borderId="0" xfId="0" applyFont="1" applyFill="1" applyBorder="1" applyAlignment="1">
      <alignment horizontal="center"/>
    </xf>
    <xf numFmtId="0" fontId="16" fillId="5" borderId="0" xfId="1" applyFill="1" applyAlignment="1">
      <alignment horizontal="center" vertical="center"/>
    </xf>
    <xf numFmtId="0" fontId="0" fillId="5" borderId="0" xfId="0" applyFill="1"/>
    <xf numFmtId="0" fontId="25" fillId="0" borderId="84" xfId="2" applyBorder="1"/>
    <xf numFmtId="0" fontId="25" fillId="19" borderId="0" xfId="2" applyFill="1" applyBorder="1"/>
    <xf numFmtId="0" fontId="48" fillId="0" borderId="0" xfId="2" applyFont="1" applyBorder="1" applyAlignment="1">
      <alignment vertical="top"/>
    </xf>
    <xf numFmtId="0" fontId="32" fillId="0" borderId="0" xfId="2" applyFont="1" applyBorder="1" applyAlignment="1">
      <alignment vertical="top"/>
    </xf>
    <xf numFmtId="0" fontId="90" fillId="0" borderId="0" xfId="2" applyFont="1" applyBorder="1" applyAlignment="1">
      <alignment vertical="top"/>
    </xf>
    <xf numFmtId="0" fontId="16" fillId="0" borderId="0" xfId="1" applyAlignment="1"/>
    <xf numFmtId="0" fontId="16" fillId="0" borderId="0" xfId="1" applyAlignment="1">
      <alignment horizontal="left"/>
    </xf>
    <xf numFmtId="0" fontId="76" fillId="0" borderId="0" xfId="2" applyFont="1" applyAlignment="1">
      <alignment horizontal="left"/>
    </xf>
    <xf numFmtId="0" fontId="77" fillId="0" borderId="0" xfId="1" applyFont="1" applyAlignment="1"/>
    <xf numFmtId="0" fontId="25" fillId="0" borderId="85" xfId="2" applyFont="1" applyBorder="1" applyAlignment="1">
      <alignment horizontal="left" vertical="top" wrapText="1"/>
    </xf>
    <xf numFmtId="0" fontId="77" fillId="0" borderId="85" xfId="1" applyFont="1" applyBorder="1" applyAlignment="1">
      <alignment vertical="top"/>
    </xf>
    <xf numFmtId="0" fontId="77" fillId="0" borderId="85" xfId="1" applyFont="1" applyBorder="1" applyAlignment="1">
      <alignment horizontal="left" vertical="top"/>
    </xf>
    <xf numFmtId="0" fontId="25" fillId="0" borderId="85" xfId="2" applyBorder="1"/>
    <xf numFmtId="0" fontId="33" fillId="0" borderId="86" xfId="2" applyFont="1" applyBorder="1" applyAlignment="1">
      <alignment vertical="top" wrapText="1"/>
    </xf>
    <xf numFmtId="0" fontId="33" fillId="0" borderId="87" xfId="2" applyFont="1" applyBorder="1" applyAlignment="1">
      <alignment vertical="top" wrapText="1"/>
    </xf>
    <xf numFmtId="0" fontId="25" fillId="0" borderId="88" xfId="2" applyFont="1" applyBorder="1" applyAlignment="1">
      <alignment vertical="top" wrapText="1"/>
    </xf>
    <xf numFmtId="0" fontId="32" fillId="0" borderId="89" xfId="2" applyFont="1" applyBorder="1" applyAlignment="1"/>
    <xf numFmtId="0" fontId="25" fillId="0" borderId="89" xfId="2" applyBorder="1"/>
    <xf numFmtId="0" fontId="25" fillId="0" borderId="87" xfId="2" applyBorder="1"/>
    <xf numFmtId="0" fontId="25" fillId="0" borderId="89" xfId="2" applyFont="1" applyBorder="1" applyAlignment="1">
      <alignment vertical="top" wrapText="1"/>
    </xf>
    <xf numFmtId="0" fontId="25" fillId="0" borderId="89" xfId="2" applyFont="1" applyBorder="1" applyAlignment="1">
      <alignment horizontal="left" vertical="top" wrapText="1"/>
    </xf>
    <xf numFmtId="0" fontId="76" fillId="0" borderId="89" xfId="2" applyFont="1" applyBorder="1" applyAlignment="1"/>
    <xf numFmtId="0" fontId="76" fillId="0" borderId="89" xfId="2" applyFont="1" applyBorder="1" applyAlignment="1">
      <alignment horizontal="left"/>
    </xf>
    <xf numFmtId="0" fontId="76" fillId="0" borderId="89" xfId="2" applyFont="1" applyBorder="1" applyAlignment="1">
      <alignment horizontal="left" wrapText="1"/>
    </xf>
    <xf numFmtId="0" fontId="25" fillId="0" borderId="89" xfId="2" applyFont="1" applyBorder="1" applyAlignment="1">
      <alignment wrapText="1"/>
    </xf>
    <xf numFmtId="0" fontId="25" fillId="0" borderId="90" xfId="2" applyFont="1" applyBorder="1" applyAlignment="1">
      <alignment horizontal="left" wrapText="1"/>
    </xf>
    <xf numFmtId="0" fontId="77" fillId="0" borderId="91" xfId="1" applyFont="1" applyBorder="1" applyAlignment="1"/>
    <xf numFmtId="0" fontId="77" fillId="0" borderId="92" xfId="1" applyFont="1" applyBorder="1" applyAlignment="1">
      <alignment horizontal="left" wrapText="1"/>
    </xf>
    <xf numFmtId="0" fontId="25" fillId="0" borderId="93" xfId="2" applyBorder="1"/>
    <xf numFmtId="0" fontId="28" fillId="0" borderId="94" xfId="2" applyFont="1" applyBorder="1"/>
    <xf numFmtId="0" fontId="28" fillId="0" borderId="76" xfId="2" applyFont="1" applyBorder="1"/>
    <xf numFmtId="0" fontId="25" fillId="0" borderId="88" xfId="2" applyBorder="1"/>
    <xf numFmtId="0" fontId="28" fillId="0" borderId="95" xfId="2" applyFont="1" applyBorder="1" applyAlignment="1">
      <alignment horizontal="left" vertical="center"/>
    </xf>
    <xf numFmtId="0" fontId="28" fillId="0" borderId="96" xfId="2" applyFont="1" applyBorder="1" applyAlignment="1">
      <alignment horizontal="left" vertical="center"/>
    </xf>
    <xf numFmtId="0" fontId="29" fillId="0" borderId="96" xfId="2" applyFont="1" applyFill="1" applyBorder="1" applyAlignment="1">
      <alignment horizontal="center"/>
    </xf>
    <xf numFmtId="0" fontId="30" fillId="0" borderId="96" xfId="2" applyFont="1" applyBorder="1" applyAlignment="1"/>
    <xf numFmtId="0" fontId="25" fillId="0" borderId="97" xfId="2" applyFont="1" applyBorder="1" applyAlignment="1">
      <alignment horizontal="left" vertical="center" wrapText="1"/>
    </xf>
    <xf numFmtId="0" fontId="33" fillId="0" borderId="97" xfId="2" applyFont="1" applyBorder="1" applyAlignment="1">
      <alignment horizontal="left" vertical="center" wrapText="1"/>
    </xf>
    <xf numFmtId="0" fontId="25" fillId="0" borderId="97" xfId="2" applyBorder="1"/>
    <xf numFmtId="0" fontId="31" fillId="0" borderId="97" xfId="2" applyFont="1" applyBorder="1"/>
    <xf numFmtId="0" fontId="33" fillId="0" borderId="97" xfId="2" applyFont="1" applyFill="1" applyBorder="1" applyAlignment="1">
      <alignment vertical="top" wrapText="1"/>
    </xf>
    <xf numFmtId="0" fontId="32" fillId="0" borderId="97" xfId="2" applyFont="1" applyBorder="1"/>
    <xf numFmtId="0" fontId="48" fillId="0" borderId="97" xfId="2" applyFont="1" applyBorder="1" applyAlignment="1">
      <alignment vertical="top"/>
    </xf>
    <xf numFmtId="0" fontId="25" fillId="0" borderId="97" xfId="2" applyFont="1" applyBorder="1" applyAlignment="1">
      <alignment vertical="top"/>
    </xf>
    <xf numFmtId="0" fontId="92" fillId="0" borderId="97" xfId="2" applyFont="1" applyBorder="1" applyAlignment="1">
      <alignment vertical="top"/>
    </xf>
    <xf numFmtId="0" fontId="34" fillId="0" borderId="97" xfId="2" applyFont="1" applyBorder="1"/>
    <xf numFmtId="0" fontId="33" fillId="0" borderId="0" xfId="2" applyFont="1" applyBorder="1"/>
    <xf numFmtId="0" fontId="32" fillId="0" borderId="0" xfId="2" applyFont="1" applyBorder="1"/>
    <xf numFmtId="0" fontId="25" fillId="0" borderId="98" xfId="2" applyBorder="1"/>
    <xf numFmtId="0" fontId="25" fillId="0" borderId="99" xfId="2" applyBorder="1"/>
    <xf numFmtId="0" fontId="52" fillId="11" borderId="85" xfId="2" applyFont="1" applyFill="1" applyBorder="1" applyAlignment="1">
      <alignment vertical="center" wrapText="1"/>
    </xf>
    <xf numFmtId="0" fontId="49" fillId="0" borderId="85" xfId="2" applyFont="1" applyBorder="1" applyAlignment="1">
      <alignment wrapText="1"/>
    </xf>
    <xf numFmtId="0" fontId="25" fillId="0" borderId="100" xfId="2" applyBorder="1"/>
    <xf numFmtId="0" fontId="25" fillId="0" borderId="101" xfId="2" applyFont="1" applyBorder="1" applyAlignment="1">
      <alignment vertical="top" wrapText="1"/>
    </xf>
    <xf numFmtId="0" fontId="25" fillId="0" borderId="97" xfId="2" applyFont="1" applyBorder="1" applyAlignment="1">
      <alignment horizontal="left" vertical="top" wrapText="1"/>
    </xf>
    <xf numFmtId="0" fontId="25" fillId="0" borderId="0" xfId="2" applyFont="1" applyBorder="1" applyAlignment="1">
      <alignment horizontal="left" vertical="top" wrapText="1"/>
    </xf>
    <xf numFmtId="0" fontId="25" fillId="0" borderId="101" xfId="2" applyFont="1" applyBorder="1" applyAlignment="1">
      <alignment horizontal="left" vertical="top" wrapText="1"/>
    </xf>
    <xf numFmtId="0" fontId="32" fillId="0" borderId="97" xfId="2" applyFont="1" applyBorder="1" applyAlignment="1"/>
    <xf numFmtId="0" fontId="25" fillId="0" borderId="0" xfId="2" applyBorder="1" applyAlignment="1"/>
    <xf numFmtId="0" fontId="25" fillId="0" borderId="101" xfId="2" applyBorder="1"/>
    <xf numFmtId="0" fontId="33" fillId="0" borderId="97" xfId="2" applyFont="1" applyBorder="1" applyAlignment="1">
      <alignment horizontal="center" vertical="center" wrapText="1"/>
    </xf>
    <xf numFmtId="0" fontId="75" fillId="0" borderId="97" xfId="2" applyFont="1" applyBorder="1" applyAlignment="1">
      <alignment horizontal="left" wrapText="1"/>
    </xf>
    <xf numFmtId="0" fontId="77" fillId="0" borderId="0" xfId="1" applyFont="1" applyBorder="1" applyAlignment="1">
      <alignment vertical="top"/>
    </xf>
    <xf numFmtId="0" fontId="77" fillId="0" borderId="101" xfId="1" applyFont="1" applyBorder="1" applyAlignment="1">
      <alignment vertical="top"/>
    </xf>
    <xf numFmtId="0" fontId="77" fillId="0" borderId="0" xfId="1" applyFont="1" applyBorder="1" applyAlignment="1">
      <alignment horizontal="left" vertical="top"/>
    </xf>
    <xf numFmtId="0" fontId="77" fillId="0" borderId="101" xfId="1" applyFont="1" applyBorder="1" applyAlignment="1">
      <alignment horizontal="left" vertical="top"/>
    </xf>
    <xf numFmtId="0" fontId="25" fillId="0" borderId="103" xfId="2" applyBorder="1"/>
    <xf numFmtId="0" fontId="25" fillId="0" borderId="97" xfId="2" applyFont="1" applyBorder="1" applyAlignment="1"/>
    <xf numFmtId="0" fontId="32" fillId="0" borderId="0" xfId="2" applyFont="1" applyBorder="1" applyAlignment="1"/>
    <xf numFmtId="0" fontId="78" fillId="0" borderId="0" xfId="2" applyFont="1" applyBorder="1" applyAlignment="1">
      <alignment horizontal="right"/>
    </xf>
    <xf numFmtId="0" fontId="25" fillId="0" borderId="104" xfId="2" applyBorder="1"/>
    <xf numFmtId="0" fontId="25" fillId="0" borderId="105" xfId="2" applyBorder="1"/>
    <xf numFmtId="0" fontId="25" fillId="0" borderId="106" xfId="2" applyBorder="1"/>
    <xf numFmtId="0" fontId="48" fillId="0" borderId="101" xfId="2" applyFont="1" applyBorder="1" applyAlignment="1">
      <alignment vertical="top"/>
    </xf>
    <xf numFmtId="0" fontId="32" fillId="0" borderId="101" xfId="2" applyFont="1" applyBorder="1" applyAlignment="1">
      <alignment vertical="top"/>
    </xf>
    <xf numFmtId="0" fontId="90" fillId="0" borderId="101" xfId="2" applyFont="1" applyBorder="1" applyAlignment="1">
      <alignment vertical="top"/>
    </xf>
    <xf numFmtId="0" fontId="48" fillId="0" borderId="85" xfId="2" applyFont="1" applyBorder="1" applyAlignment="1">
      <alignment vertical="top"/>
    </xf>
    <xf numFmtId="0" fontId="32" fillId="0" borderId="85" xfId="2" applyFont="1" applyBorder="1" applyAlignment="1">
      <alignment vertical="top"/>
    </xf>
    <xf numFmtId="0" fontId="90" fillId="0" borderId="85" xfId="2" applyFont="1" applyBorder="1" applyAlignment="1">
      <alignment vertical="top"/>
    </xf>
    <xf numFmtId="0" fontId="48" fillId="0" borderId="107" xfId="2" applyFont="1" applyBorder="1" applyAlignment="1">
      <alignment vertical="top"/>
    </xf>
    <xf numFmtId="0" fontId="95" fillId="0" borderId="86" xfId="2" applyFont="1" applyBorder="1" applyAlignment="1">
      <alignment vertical="center" wrapText="1"/>
    </xf>
    <xf numFmtId="0" fontId="71" fillId="0" borderId="89" xfId="1" applyFont="1" applyFill="1" applyBorder="1" applyAlignment="1">
      <alignment vertical="top" wrapText="1"/>
    </xf>
    <xf numFmtId="0" fontId="71" fillId="0" borderId="89" xfId="1" applyFont="1" applyFill="1" applyBorder="1" applyAlignment="1">
      <alignment horizontal="left" vertical="top"/>
    </xf>
    <xf numFmtId="0" fontId="25" fillId="0" borderId="89" xfId="2" applyFont="1" applyFill="1" applyBorder="1" applyAlignment="1">
      <alignment horizontal="left" vertical="top"/>
    </xf>
    <xf numFmtId="0" fontId="32" fillId="0" borderId="89" xfId="2" applyFont="1" applyFill="1" applyBorder="1" applyAlignment="1">
      <alignment horizontal="left" vertical="top" wrapText="1"/>
    </xf>
    <xf numFmtId="0" fontId="30" fillId="0" borderId="108" xfId="2" applyFont="1" applyBorder="1" applyAlignment="1"/>
    <xf numFmtId="0" fontId="95" fillId="0" borderId="108" xfId="2" applyFont="1" applyBorder="1" applyAlignment="1">
      <alignment vertical="center" wrapText="1"/>
    </xf>
    <xf numFmtId="0" fontId="25" fillId="0" borderId="97" xfId="2" applyFont="1" applyBorder="1" applyAlignment="1">
      <alignment horizontal="left" vertical="top" wrapText="1"/>
    </xf>
    <xf numFmtId="0" fontId="25" fillId="0" borderId="0" xfId="2" applyFont="1" applyBorder="1" applyAlignment="1">
      <alignment horizontal="left" vertical="top" wrapText="1"/>
    </xf>
    <xf numFmtId="0" fontId="25" fillId="0" borderId="81" xfId="2" applyFont="1" applyBorder="1" applyAlignment="1">
      <alignment horizontal="left" vertical="top" wrapText="1"/>
    </xf>
    <xf numFmtId="0" fontId="25" fillId="0" borderId="0" xfId="2" applyFont="1" applyAlignment="1">
      <alignment horizontal="left" vertical="top" wrapText="1"/>
    </xf>
    <xf numFmtId="0" fontId="27" fillId="19" borderId="81" xfId="2" applyFont="1" applyFill="1" applyBorder="1" applyAlignment="1">
      <alignment horizontal="left" vertical="center"/>
    </xf>
    <xf numFmtId="0" fontId="27" fillId="19" borderId="0" xfId="2" applyFont="1" applyFill="1" applyAlignment="1">
      <alignment horizontal="left" vertical="center"/>
    </xf>
    <xf numFmtId="0" fontId="27" fillId="19" borderId="82" xfId="2" applyFont="1" applyFill="1" applyBorder="1" applyAlignment="1">
      <alignment horizontal="left" vertical="center"/>
    </xf>
    <xf numFmtId="0" fontId="25" fillId="0" borderId="81" xfId="2" applyFont="1" applyBorder="1" applyAlignment="1">
      <alignment horizontal="left" wrapText="1"/>
    </xf>
    <xf numFmtId="0" fontId="25" fillId="0" borderId="0" xfId="2" applyFont="1" applyAlignment="1">
      <alignment horizontal="left" wrapText="1"/>
    </xf>
    <xf numFmtId="0" fontId="25" fillId="0" borderId="97" xfId="2" applyFont="1" applyBorder="1" applyAlignment="1">
      <alignment horizontal="left" wrapText="1"/>
    </xf>
    <xf numFmtId="0" fontId="25" fillId="0" borderId="0" xfId="2" applyFont="1" applyBorder="1" applyAlignment="1">
      <alignment horizontal="left" wrapText="1"/>
    </xf>
    <xf numFmtId="0" fontId="102" fillId="19" borderId="102" xfId="2" applyFont="1" applyFill="1" applyBorder="1" applyAlignment="1">
      <alignment horizontal="center" vertical="center" wrapText="1"/>
    </xf>
    <xf numFmtId="0" fontId="102" fillId="19" borderId="83" xfId="2" applyFont="1" applyFill="1" applyBorder="1" applyAlignment="1">
      <alignment horizontal="center" vertical="center" wrapText="1"/>
    </xf>
    <xf numFmtId="0" fontId="26" fillId="19" borderId="0" xfId="2" applyFont="1" applyFill="1" applyBorder="1" applyAlignment="1">
      <alignment horizontal="center" vertical="center"/>
    </xf>
    <xf numFmtId="0" fontId="95" fillId="0" borderId="97" xfId="2" applyFont="1" applyBorder="1" applyAlignment="1">
      <alignment horizontal="center" vertical="center" wrapText="1"/>
    </xf>
    <xf numFmtId="0" fontId="95" fillId="0" borderId="0" xfId="2" applyFont="1" applyBorder="1" applyAlignment="1">
      <alignment horizontal="center" vertical="center" wrapText="1"/>
    </xf>
    <xf numFmtId="0" fontId="97" fillId="11" borderId="97" xfId="2" applyFont="1" applyFill="1" applyBorder="1" applyAlignment="1">
      <alignment horizontal="center" vertical="center" wrapText="1"/>
    </xf>
    <xf numFmtId="0" fontId="97" fillId="11" borderId="0" xfId="2" applyFont="1" applyFill="1" applyBorder="1" applyAlignment="1">
      <alignment horizontal="center" vertical="center" wrapText="1"/>
    </xf>
    <xf numFmtId="0" fontId="27" fillId="19" borderId="97" xfId="2" applyFont="1" applyFill="1" applyBorder="1" applyAlignment="1">
      <alignment horizontal="left" vertical="center"/>
    </xf>
    <xf numFmtId="0" fontId="27" fillId="19" borderId="0" xfId="2" applyFont="1" applyFill="1" applyBorder="1" applyAlignment="1">
      <alignment horizontal="left" vertical="center"/>
    </xf>
    <xf numFmtId="0" fontId="25" fillId="0" borderId="85" xfId="2" applyFont="1" applyBorder="1" applyAlignment="1">
      <alignment horizontal="left" vertical="top" wrapText="1"/>
    </xf>
    <xf numFmtId="0" fontId="27" fillId="19" borderId="85" xfId="2" applyFont="1" applyFill="1" applyBorder="1" applyAlignment="1">
      <alignment horizontal="left" vertical="center"/>
    </xf>
    <xf numFmtId="0" fontId="48" fillId="0" borderId="0" xfId="2" applyFont="1" applyAlignment="1">
      <alignment vertical="top" wrapText="1"/>
    </xf>
    <xf numFmtId="0" fontId="32" fillId="0" borderId="0" xfId="2" applyFont="1" applyAlignment="1">
      <alignment vertical="top" wrapText="1"/>
    </xf>
    <xf numFmtId="0" fontId="33" fillId="0" borderId="97" xfId="2" applyFont="1" applyBorder="1" applyAlignment="1">
      <alignment horizontal="left" vertical="top" wrapText="1"/>
    </xf>
    <xf numFmtId="0" fontId="33" fillId="0" borderId="0" xfId="2" applyFont="1" applyBorder="1" applyAlignment="1">
      <alignment horizontal="left" vertical="top" wrapText="1"/>
    </xf>
    <xf numFmtId="0" fontId="33" fillId="0" borderId="85" xfId="2" applyFont="1" applyBorder="1" applyAlignment="1">
      <alignment horizontal="left" vertical="top" wrapText="1"/>
    </xf>
    <xf numFmtId="0" fontId="32" fillId="0" borderId="97" xfId="2" applyFont="1" applyBorder="1" applyAlignment="1">
      <alignment vertical="top" wrapText="1"/>
    </xf>
    <xf numFmtId="0" fontId="25" fillId="0" borderId="0" xfId="2" applyBorder="1" applyAlignment="1">
      <alignment vertical="top" wrapText="1"/>
    </xf>
    <xf numFmtId="0" fontId="99" fillId="0" borderId="0" xfId="0" applyFont="1" applyAlignment="1">
      <alignment horizontal="center" vertical="center" wrapText="1"/>
    </xf>
    <xf numFmtId="0" fontId="82" fillId="19" borderId="10" xfId="0" applyFont="1" applyFill="1" applyBorder="1" applyAlignment="1">
      <alignment horizontal="center" vertical="center"/>
    </xf>
    <xf numFmtId="0" fontId="82" fillId="19" borderId="12" xfId="0" applyFont="1" applyFill="1" applyBorder="1" applyAlignment="1">
      <alignment horizontal="center" vertical="center"/>
    </xf>
    <xf numFmtId="0" fontId="57" fillId="2" borderId="65" xfId="0" applyFont="1" applyFill="1" applyBorder="1" applyAlignment="1">
      <alignment horizontal="center" vertical="center" wrapText="1"/>
    </xf>
    <xf numFmtId="0" fontId="57" fillId="2" borderId="67" xfId="0" applyFont="1" applyFill="1" applyBorder="1" applyAlignment="1">
      <alignment horizontal="center" vertical="center" wrapText="1"/>
    </xf>
    <xf numFmtId="0" fontId="57" fillId="2" borderId="52"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0" xfId="0" applyFont="1" applyBorder="1" applyAlignment="1">
      <alignment horizontal="center" vertical="center"/>
    </xf>
    <xf numFmtId="0" fontId="3" fillId="0" borderId="57" xfId="0" applyFont="1" applyBorder="1" applyAlignment="1">
      <alignment horizontal="center" vertical="center"/>
    </xf>
    <xf numFmtId="0" fontId="16" fillId="17" borderId="42" xfId="1" applyFont="1" applyFill="1" applyBorder="1" applyAlignment="1">
      <alignment horizontal="center" vertical="center"/>
    </xf>
    <xf numFmtId="0" fontId="16" fillId="17" borderId="11" xfId="1" applyFont="1" applyFill="1" applyBorder="1" applyAlignment="1">
      <alignment horizontal="center" vertical="center"/>
    </xf>
    <xf numFmtId="0" fontId="16" fillId="17" borderId="59" xfId="1" applyFont="1" applyFill="1" applyBorder="1" applyAlignment="1">
      <alignment horizontal="center" vertical="center"/>
    </xf>
    <xf numFmtId="0" fontId="16" fillId="15" borderId="42" xfId="1" applyFill="1" applyBorder="1" applyAlignment="1">
      <alignment horizontal="center" vertical="center"/>
    </xf>
    <xf numFmtId="0" fontId="16" fillId="15" borderId="11" xfId="1" applyFill="1" applyBorder="1" applyAlignment="1">
      <alignment horizontal="center" vertical="center"/>
    </xf>
    <xf numFmtId="0" fontId="16" fillId="15" borderId="59" xfId="1" applyFill="1" applyBorder="1" applyAlignment="1">
      <alignment horizontal="center" vertical="center"/>
    </xf>
    <xf numFmtId="0" fontId="16" fillId="18" borderId="42" xfId="1" applyFont="1" applyFill="1" applyBorder="1" applyAlignment="1">
      <alignment horizontal="center" vertical="center"/>
    </xf>
    <xf numFmtId="0" fontId="16" fillId="18" borderId="11" xfId="1" applyFont="1" applyFill="1" applyBorder="1" applyAlignment="1">
      <alignment horizontal="center" vertical="center"/>
    </xf>
    <xf numFmtId="0" fontId="16" fillId="18" borderId="12" xfId="1" applyFont="1" applyFill="1" applyBorder="1" applyAlignment="1">
      <alignment horizontal="center" vertical="center"/>
    </xf>
    <xf numFmtId="0" fontId="16" fillId="14" borderId="42" xfId="1" applyFont="1" applyFill="1" applyBorder="1" applyAlignment="1">
      <alignment horizontal="center" vertical="center"/>
    </xf>
    <xf numFmtId="0" fontId="16" fillId="14" borderId="11" xfId="1" applyFont="1" applyFill="1" applyBorder="1" applyAlignment="1">
      <alignment horizontal="center" vertical="center"/>
    </xf>
    <xf numFmtId="0" fontId="16" fillId="14" borderId="59" xfId="1" applyFont="1" applyFill="1" applyBorder="1" applyAlignment="1">
      <alignment horizontal="center" vertical="center"/>
    </xf>
    <xf numFmtId="0" fontId="16" fillId="16" borderId="42" xfId="1" applyFont="1" applyFill="1" applyBorder="1" applyAlignment="1">
      <alignment horizontal="center" vertical="center"/>
    </xf>
    <xf numFmtId="0" fontId="16" fillId="16" borderId="11" xfId="1" applyFont="1" applyFill="1" applyBorder="1" applyAlignment="1">
      <alignment horizontal="center" vertical="center"/>
    </xf>
    <xf numFmtId="0" fontId="16" fillId="16" borderId="59" xfId="1" applyFont="1" applyFill="1" applyBorder="1" applyAlignment="1">
      <alignment horizontal="center" vertical="center"/>
    </xf>
    <xf numFmtId="0" fontId="16" fillId="12" borderId="42" xfId="1" applyFont="1" applyFill="1" applyBorder="1" applyAlignment="1">
      <alignment horizontal="center" vertical="center"/>
    </xf>
    <xf numFmtId="0" fontId="16" fillId="12" borderId="11" xfId="1" applyFont="1" applyFill="1" applyBorder="1" applyAlignment="1">
      <alignment horizontal="center" vertical="center"/>
    </xf>
    <xf numFmtId="0" fontId="16" fillId="12" borderId="59" xfId="1" applyFont="1" applyFill="1" applyBorder="1" applyAlignment="1">
      <alignment horizontal="center" vertical="center"/>
    </xf>
    <xf numFmtId="0" fontId="16" fillId="13" borderId="42" xfId="1" applyFont="1" applyFill="1" applyBorder="1" applyAlignment="1">
      <alignment horizontal="center" vertical="center"/>
    </xf>
    <xf numFmtId="0" fontId="16" fillId="13" borderId="11" xfId="1" applyFont="1" applyFill="1" applyBorder="1" applyAlignment="1">
      <alignment horizontal="center" vertical="center"/>
    </xf>
    <xf numFmtId="0" fontId="16" fillId="13" borderId="59" xfId="1" applyFont="1" applyFill="1" applyBorder="1" applyAlignment="1">
      <alignment horizontal="center" vertical="center"/>
    </xf>
    <xf numFmtId="0" fontId="16" fillId="7" borderId="42" xfId="1" applyFont="1" applyFill="1" applyBorder="1" applyAlignment="1">
      <alignment horizontal="center" vertical="center"/>
    </xf>
    <xf numFmtId="0" fontId="16" fillId="7" borderId="11" xfId="1" applyFont="1" applyFill="1" applyBorder="1" applyAlignment="1">
      <alignment horizontal="center" vertical="center"/>
    </xf>
    <xf numFmtId="0" fontId="16" fillId="7" borderId="59" xfId="1" applyFont="1" applyFill="1" applyBorder="1" applyAlignment="1">
      <alignment horizontal="center" vertical="center"/>
    </xf>
    <xf numFmtId="0" fontId="16" fillId="15" borderId="42" xfId="1" applyFont="1" applyFill="1" applyBorder="1" applyAlignment="1">
      <alignment horizontal="center" vertical="center"/>
    </xf>
    <xf numFmtId="0" fontId="16" fillId="15" borderId="11" xfId="1" applyFont="1" applyFill="1" applyBorder="1" applyAlignment="1">
      <alignment horizontal="center" vertical="center"/>
    </xf>
    <xf numFmtId="0" fontId="16" fillId="15" borderId="59" xfId="1" applyFont="1" applyFill="1" applyBorder="1" applyAlignment="1">
      <alignment horizontal="center" vertical="center"/>
    </xf>
    <xf numFmtId="0" fontId="16" fillId="7" borderId="10" xfId="1" applyFont="1" applyFill="1" applyBorder="1" applyAlignment="1">
      <alignment horizontal="center" vertical="center"/>
    </xf>
    <xf numFmtId="0" fontId="16" fillId="8" borderId="10" xfId="1" applyFont="1" applyFill="1" applyBorder="1" applyAlignment="1">
      <alignment horizontal="center" vertical="center"/>
    </xf>
    <xf numFmtId="0" fontId="16" fillId="8" borderId="11" xfId="1" applyFont="1" applyFill="1" applyBorder="1" applyAlignment="1">
      <alignment horizontal="center" vertical="center"/>
    </xf>
    <xf numFmtId="0" fontId="16" fillId="8" borderId="12" xfId="1" applyFont="1" applyFill="1" applyBorder="1" applyAlignment="1">
      <alignment horizontal="center" vertical="center"/>
    </xf>
    <xf numFmtId="0" fontId="47" fillId="23" borderId="10" xfId="1" applyFont="1" applyFill="1" applyBorder="1" applyAlignment="1">
      <alignment horizontal="center" vertical="center"/>
    </xf>
    <xf numFmtId="0" fontId="47" fillId="23" borderId="11" xfId="1" applyFont="1" applyFill="1" applyBorder="1" applyAlignment="1">
      <alignment horizontal="center" vertical="center"/>
    </xf>
    <xf numFmtId="0" fontId="47" fillId="23" borderId="12" xfId="1" applyFont="1" applyFill="1" applyBorder="1" applyAlignment="1">
      <alignment horizontal="center" vertical="center"/>
    </xf>
    <xf numFmtId="0" fontId="24" fillId="0" borderId="72" xfId="0" applyFont="1" applyBorder="1" applyAlignment="1">
      <alignment horizontal="left" wrapText="1"/>
    </xf>
    <xf numFmtId="0" fontId="24" fillId="0" borderId="72" xfId="0" applyFont="1" applyBorder="1" applyAlignment="1">
      <alignment horizontal="left"/>
    </xf>
    <xf numFmtId="0" fontId="40" fillId="22" borderId="10" xfId="0" applyFont="1" applyFill="1" applyBorder="1" applyAlignment="1">
      <alignment horizontal="center" vertical="center"/>
    </xf>
    <xf numFmtId="0" fontId="40" fillId="22" borderId="11" xfId="0" applyFont="1" applyFill="1" applyBorder="1" applyAlignment="1">
      <alignment horizontal="center" vertical="center"/>
    </xf>
    <xf numFmtId="0" fontId="40" fillId="22" borderId="12" xfId="0" applyFont="1" applyFill="1" applyBorder="1" applyAlignment="1">
      <alignment horizontal="center" vertical="center"/>
    </xf>
    <xf numFmtId="0" fontId="0" fillId="24" borderId="10" xfId="0" applyFont="1" applyFill="1" applyBorder="1" applyAlignment="1">
      <alignment horizontal="center" vertical="center"/>
    </xf>
    <xf numFmtId="0" fontId="0" fillId="24" borderId="11" xfId="0" applyFont="1" applyFill="1" applyBorder="1" applyAlignment="1">
      <alignment horizontal="center" vertical="center"/>
    </xf>
    <xf numFmtId="0" fontId="0" fillId="24" borderId="12" xfId="0" applyFont="1" applyFill="1" applyBorder="1" applyAlignment="1">
      <alignment horizontal="center" vertical="center"/>
    </xf>
    <xf numFmtId="0" fontId="40" fillId="21" borderId="10" xfId="0" applyFont="1" applyFill="1" applyBorder="1" applyAlignment="1">
      <alignment horizontal="center" vertical="center" wrapText="1"/>
    </xf>
    <xf numFmtId="0" fontId="40" fillId="21" borderId="11" xfId="0" applyFont="1" applyFill="1" applyBorder="1" applyAlignment="1">
      <alignment horizontal="center" vertical="center"/>
    </xf>
    <xf numFmtId="0" fontId="40" fillId="21" borderId="12" xfId="0" applyFont="1" applyFill="1" applyBorder="1" applyAlignment="1">
      <alignment horizontal="center" vertical="center"/>
    </xf>
    <xf numFmtId="0" fontId="84" fillId="8" borderId="10" xfId="1" applyFont="1" applyFill="1" applyBorder="1" applyAlignment="1">
      <alignment horizontal="center" vertical="center"/>
    </xf>
    <xf numFmtId="0" fontId="84" fillId="8" borderId="11" xfId="1" applyFont="1" applyFill="1" applyBorder="1" applyAlignment="1">
      <alignment horizontal="center" vertical="center"/>
    </xf>
    <xf numFmtId="0" fontId="84" fillId="8" borderId="42" xfId="1" applyFont="1" applyFill="1" applyBorder="1" applyAlignment="1">
      <alignment horizontal="center" vertical="center"/>
    </xf>
    <xf numFmtId="0" fontId="84" fillId="8" borderId="12" xfId="1" applyFont="1" applyFill="1" applyBorder="1" applyAlignment="1">
      <alignment horizontal="center" vertical="center"/>
    </xf>
    <xf numFmtId="0" fontId="24" fillId="0" borderId="64" xfId="0" applyFont="1" applyBorder="1" applyAlignment="1">
      <alignment horizontal="left" wrapText="1"/>
    </xf>
    <xf numFmtId="0" fontId="24" fillId="0" borderId="64" xfId="0" applyFont="1" applyBorder="1" applyAlignment="1">
      <alignment horizontal="left"/>
    </xf>
    <xf numFmtId="0" fontId="24" fillId="0" borderId="14" xfId="0" applyFont="1" applyBorder="1" applyAlignment="1">
      <alignment horizontal="left"/>
    </xf>
    <xf numFmtId="0" fontId="16" fillId="8" borderId="10" xfId="1" applyFill="1" applyBorder="1" applyAlignment="1">
      <alignment horizontal="center" vertical="center"/>
    </xf>
    <xf numFmtId="0" fontId="16" fillId="8" borderId="11" xfId="1" applyFill="1" applyBorder="1" applyAlignment="1">
      <alignment horizontal="center" vertical="center"/>
    </xf>
    <xf numFmtId="0" fontId="16" fillId="8" borderId="12" xfId="1" applyFill="1" applyBorder="1" applyAlignment="1">
      <alignment horizontal="center" vertical="center"/>
    </xf>
    <xf numFmtId="0" fontId="16" fillId="8" borderId="10" xfId="1" applyFill="1" applyBorder="1" applyAlignment="1">
      <alignment horizontal="center" vertical="center" wrapText="1"/>
    </xf>
    <xf numFmtId="0" fontId="16" fillId="8" borderId="11" xfId="1" applyFill="1" applyBorder="1" applyAlignment="1">
      <alignment horizontal="center" vertical="center" wrapText="1"/>
    </xf>
    <xf numFmtId="0" fontId="16" fillId="8" borderId="12" xfId="1" applyFill="1" applyBorder="1" applyAlignment="1">
      <alignment horizontal="center" vertical="center" wrapText="1"/>
    </xf>
    <xf numFmtId="0" fontId="16" fillId="17" borderId="10" xfId="1" applyFill="1" applyBorder="1" applyAlignment="1">
      <alignment horizontal="center" vertical="center"/>
    </xf>
    <xf numFmtId="0" fontId="16" fillId="17" borderId="11" xfId="1" applyFill="1" applyBorder="1" applyAlignment="1">
      <alignment horizontal="center" vertical="center"/>
    </xf>
    <xf numFmtId="0" fontId="16" fillId="17" borderId="12" xfId="1" applyFill="1" applyBorder="1" applyAlignment="1">
      <alignment horizontal="center" vertical="center"/>
    </xf>
    <xf numFmtId="0" fontId="16" fillId="20" borderId="10" xfId="1" applyFill="1" applyBorder="1" applyAlignment="1">
      <alignment horizontal="center" vertical="center"/>
    </xf>
    <xf numFmtId="0" fontId="16" fillId="20" borderId="11" xfId="1" applyFill="1" applyBorder="1" applyAlignment="1">
      <alignment horizontal="center" vertical="center"/>
    </xf>
    <xf numFmtId="0" fontId="16" fillId="20" borderId="12" xfId="1" applyFill="1" applyBorder="1" applyAlignment="1">
      <alignment horizontal="center" vertical="center"/>
    </xf>
    <xf numFmtId="0" fontId="24" fillId="0" borderId="72" xfId="0" applyFont="1" applyBorder="1" applyAlignment="1">
      <alignment horizontal="left" vertical="center" wrapText="1"/>
    </xf>
    <xf numFmtId="0" fontId="24" fillId="0" borderId="72" xfId="0" applyFont="1" applyBorder="1" applyAlignment="1">
      <alignment horizontal="left" vertical="center"/>
    </xf>
    <xf numFmtId="0" fontId="3" fillId="8" borderId="10"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12" xfId="0" applyFont="1" applyFill="1" applyBorder="1" applyAlignment="1">
      <alignment horizontal="center" vertical="center"/>
    </xf>
    <xf numFmtId="0" fontId="3" fillId="8" borderId="42" xfId="0" applyFont="1" applyFill="1" applyBorder="1" applyAlignment="1">
      <alignment horizontal="center" vertical="center"/>
    </xf>
    <xf numFmtId="0" fontId="2" fillId="0" borderId="0" xfId="0" applyFont="1" applyAlignment="1">
      <alignment horizontal="left" wrapText="1"/>
    </xf>
    <xf numFmtId="0" fontId="13" fillId="0" borderId="0" xfId="0" applyFont="1" applyAlignment="1">
      <alignment horizontal="left" wrapText="1"/>
    </xf>
    <xf numFmtId="0" fontId="0" fillId="0" borderId="0" xfId="0" applyAlignment="1">
      <alignment horizontal="left" wrapText="1"/>
    </xf>
    <xf numFmtId="0" fontId="66" fillId="26" borderId="69" xfId="0" applyFont="1" applyFill="1" applyBorder="1" applyAlignment="1">
      <alignment horizontal="center"/>
    </xf>
    <xf numFmtId="0" fontId="66" fillId="26" borderId="0" xfId="0" applyFont="1" applyFill="1" applyBorder="1" applyAlignment="1">
      <alignment horizontal="center"/>
    </xf>
    <xf numFmtId="0" fontId="0" fillId="0" borderId="0" xfId="0" applyAlignment="1">
      <alignment horizontal="left" vertical="top"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19" xfId="0" applyFont="1" applyBorder="1" applyAlignment="1">
      <alignment vertical="center" wrapText="1"/>
    </xf>
    <xf numFmtId="0" fontId="19" fillId="0" borderId="18" xfId="0" applyFont="1" applyBorder="1" applyAlignment="1">
      <alignment vertical="center" wrapText="1"/>
    </xf>
    <xf numFmtId="0" fontId="19" fillId="0" borderId="20" xfId="0" applyFont="1" applyBorder="1" applyAlignment="1">
      <alignment vertical="center" wrapText="1"/>
    </xf>
    <xf numFmtId="0" fontId="19" fillId="0" borderId="16" xfId="0" applyFont="1" applyBorder="1" applyAlignment="1">
      <alignment vertical="center" wrapText="1"/>
    </xf>
    <xf numFmtId="0" fontId="0" fillId="0" borderId="20" xfId="0" applyBorder="1" applyAlignment="1">
      <alignment vertical="top" wrapText="1"/>
    </xf>
    <xf numFmtId="0" fontId="0" fillId="0" borderId="16" xfId="0" applyBorder="1" applyAlignment="1">
      <alignment vertical="top" wrapText="1"/>
    </xf>
    <xf numFmtId="0" fontId="19" fillId="0" borderId="21" xfId="0" applyFont="1" applyBorder="1" applyAlignment="1">
      <alignment vertical="center" wrapText="1"/>
    </xf>
    <xf numFmtId="0" fontId="19" fillId="0" borderId="14" xfId="0" applyFont="1" applyBorder="1" applyAlignment="1">
      <alignment vertical="center" wrapText="1"/>
    </xf>
    <xf numFmtId="0" fontId="0" fillId="0" borderId="21" xfId="0" applyBorder="1" applyAlignment="1">
      <alignment vertical="top" wrapText="1"/>
    </xf>
    <xf numFmtId="0" fontId="0" fillId="0" borderId="14" xfId="0" applyBorder="1" applyAlignment="1">
      <alignment vertical="top" wrapText="1"/>
    </xf>
    <xf numFmtId="0" fontId="38" fillId="0" borderId="0" xfId="0" applyFont="1" applyAlignment="1">
      <alignment horizontal="justify" wrapText="1"/>
    </xf>
    <xf numFmtId="0" fontId="38" fillId="0" borderId="0" xfId="0" applyFont="1" applyAlignment="1">
      <alignment horizontal="left" wrapText="1"/>
    </xf>
  </cellXfs>
  <cellStyles count="3">
    <cellStyle name="Lien hypertexte" xfId="1" builtinId="8"/>
    <cellStyle name="Normal" xfId="0" builtinId="0"/>
    <cellStyle name="Normal 2" xfId="2"/>
  </cellStyles>
  <dxfs count="121">
    <dxf>
      <font>
        <strike val="0"/>
        <outline val="0"/>
        <shadow val="0"/>
        <u val="none"/>
        <vertAlign val="baseline"/>
        <color theme="0" tint="-0.499984740745262"/>
        <name val="Calibri"/>
        <family val="2"/>
        <scheme val="minor"/>
      </font>
      <fill>
        <patternFill patternType="solid">
          <fgColor indexed="64"/>
          <bgColor theme="0" tint="-0.14999847407452621"/>
        </patternFill>
      </fill>
      <alignment horizontal="left" vertical="center" textRotation="0" wrapText="1" indent="0" justifyLastLine="0" shrinkToFit="0" readingOrder="0"/>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textRotation="0" wrapText="1"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horizontal="left" vertical="center" textRotation="0" wrapText="1" indent="0" justifyLastLine="0" shrinkToFit="0" readingOrder="0"/>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horizontal="left" vertical="center" textRotation="0" wrapText="1" indent="0" justifyLastLine="0" shrinkToFit="0" readingOrder="0"/>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textRotation="0" wrapText="1"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horizontal="left" vertical="center" textRotation="0" wrapText="1" indent="0" justifyLastLine="0" shrinkToFit="0" readingOrder="0"/>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textRotation="0" wrapText="1"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horizontal="left" vertical="center" textRotation="0" wrapText="1" indent="0" justifyLastLine="0" shrinkToFit="0" readingOrder="0"/>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textRotation="0" wrapText="1"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horizontal="left" vertical="center" textRotation="0" wrapText="1" indent="0" justifyLastLine="0" shrinkToFit="0" readingOrder="0"/>
    </dxf>
    <dxf>
      <font>
        <strike val="0"/>
        <outline val="0"/>
        <shadow val="0"/>
        <u val="none"/>
        <vertAlign val="baseline"/>
        <color theme="0" tint="-0.499984740745262"/>
        <name val="Calibri"/>
        <family val="2"/>
        <scheme val="minor"/>
      </font>
      <fill>
        <patternFill patternType="solid">
          <fgColor indexed="64"/>
          <bgColor theme="0" tint="-0.14999847407452621"/>
        </patternFill>
      </fill>
      <alignment textRotation="0" wrapText="1" justifyLastLine="0" shrinkToFit="0" readingOrder="0"/>
    </dxf>
    <dxf>
      <alignment horizontal="general" vertical="center" textRotation="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strike val="0"/>
        <outline val="0"/>
        <shadow val="0"/>
        <u val="none"/>
        <vertAlign val="baseline"/>
        <sz val="22"/>
        <color theme="1"/>
        <name val="Calibri"/>
        <family val="2"/>
        <scheme val="minor"/>
      </font>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s>
  <tableStyles count="0" defaultTableStyle="TableStyleMedium2" defaultPivotStyle="PivotStyleLight16"/>
  <colors>
    <mruColors>
      <color rgb="FFCCCCFF"/>
      <color rgb="FFCE9D6C"/>
      <color rgb="FFDA633E"/>
      <color rgb="FFE48D72"/>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0.png"/><Relationship Id="rId1" Type="http://schemas.openxmlformats.org/officeDocument/2006/relationships/image" Target="../media/image4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3.png"/><Relationship Id="rId2" Type="http://schemas.openxmlformats.org/officeDocument/2006/relationships/image" Target="../media/image52.png"/><Relationship Id="rId1" Type="http://schemas.openxmlformats.org/officeDocument/2006/relationships/image" Target="../media/image51.png"/><Relationship Id="rId5" Type="http://schemas.openxmlformats.org/officeDocument/2006/relationships/image" Target="../media/image55.png"/><Relationship Id="rId4" Type="http://schemas.openxmlformats.org/officeDocument/2006/relationships/image" Target="../media/image5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8.jpeg"/><Relationship Id="rId18" Type="http://schemas.openxmlformats.org/officeDocument/2006/relationships/image" Target="../media/image26.png"/><Relationship Id="rId26" Type="http://schemas.openxmlformats.org/officeDocument/2006/relationships/image" Target="../media/image34.png"/><Relationship Id="rId3" Type="http://schemas.openxmlformats.org/officeDocument/2006/relationships/image" Target="../media/image12.png"/><Relationship Id="rId21" Type="http://schemas.openxmlformats.org/officeDocument/2006/relationships/image" Target="../media/image29.png"/><Relationship Id="rId7" Type="http://schemas.openxmlformats.org/officeDocument/2006/relationships/image" Target="../media/image16.png"/><Relationship Id="rId12" Type="http://schemas.openxmlformats.org/officeDocument/2006/relationships/image" Target="../media/image21.png"/><Relationship Id="rId17" Type="http://schemas.openxmlformats.org/officeDocument/2006/relationships/image" Target="../media/image25.png"/><Relationship Id="rId25" Type="http://schemas.openxmlformats.org/officeDocument/2006/relationships/image" Target="../media/image33.png"/><Relationship Id="rId2" Type="http://schemas.openxmlformats.org/officeDocument/2006/relationships/image" Target="../media/image11.png"/><Relationship Id="rId16" Type="http://schemas.openxmlformats.org/officeDocument/2006/relationships/image" Target="../media/image24.png"/><Relationship Id="rId20" Type="http://schemas.openxmlformats.org/officeDocument/2006/relationships/image" Target="../media/image28.png"/><Relationship Id="rId29" Type="http://schemas.openxmlformats.org/officeDocument/2006/relationships/image" Target="../media/image37.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24" Type="http://schemas.openxmlformats.org/officeDocument/2006/relationships/image" Target="../media/image32.png"/><Relationship Id="rId5" Type="http://schemas.openxmlformats.org/officeDocument/2006/relationships/image" Target="../media/image14.png"/><Relationship Id="rId15" Type="http://schemas.openxmlformats.org/officeDocument/2006/relationships/image" Target="../media/image23.png"/><Relationship Id="rId23" Type="http://schemas.openxmlformats.org/officeDocument/2006/relationships/image" Target="../media/image31.png"/><Relationship Id="rId28" Type="http://schemas.openxmlformats.org/officeDocument/2006/relationships/image" Target="../media/image36.png"/><Relationship Id="rId10" Type="http://schemas.openxmlformats.org/officeDocument/2006/relationships/image" Target="../media/image19.png"/><Relationship Id="rId19" Type="http://schemas.openxmlformats.org/officeDocument/2006/relationships/image" Target="../media/image27.png"/><Relationship Id="rId31" Type="http://schemas.openxmlformats.org/officeDocument/2006/relationships/image" Target="../media/image39.png"/><Relationship Id="rId4" Type="http://schemas.openxmlformats.org/officeDocument/2006/relationships/image" Target="../media/image13.png"/><Relationship Id="rId9" Type="http://schemas.openxmlformats.org/officeDocument/2006/relationships/image" Target="../media/image18.png"/><Relationship Id="rId14" Type="http://schemas.openxmlformats.org/officeDocument/2006/relationships/image" Target="../media/image22.png"/><Relationship Id="rId22" Type="http://schemas.openxmlformats.org/officeDocument/2006/relationships/image" Target="../media/image30.png"/><Relationship Id="rId27" Type="http://schemas.openxmlformats.org/officeDocument/2006/relationships/image" Target="../media/image35.png"/><Relationship Id="rId30" Type="http://schemas.openxmlformats.org/officeDocument/2006/relationships/image" Target="../media/image38.png"/></Relationships>
</file>

<file path=xl/drawings/_rels/drawing5.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8.jpeg"/><Relationship Id="rId5" Type="http://schemas.openxmlformats.org/officeDocument/2006/relationships/image" Target="../media/image44.png"/><Relationship Id="rId4" Type="http://schemas.openxmlformats.org/officeDocument/2006/relationships/image" Target="../media/image43.pn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8.jpeg"/><Relationship Id="rId4" Type="http://schemas.openxmlformats.org/officeDocument/2006/relationships/image" Target="../media/image47.png"/></Relationships>
</file>

<file path=xl/drawings/_rels/drawing9.xml.rels><?xml version="1.0" encoding="UTF-8" standalone="yes"?>
<Relationships xmlns="http://schemas.openxmlformats.org/package/2006/relationships"><Relationship Id="rId2" Type="http://schemas.openxmlformats.org/officeDocument/2006/relationships/image" Target="../media/image48.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8</xdr:col>
      <xdr:colOff>198293</xdr:colOff>
      <xdr:row>0</xdr:row>
      <xdr:rowOff>71870</xdr:rowOff>
    </xdr:from>
    <xdr:to>
      <xdr:col>9</xdr:col>
      <xdr:colOff>674543</xdr:colOff>
      <xdr:row>1</xdr:row>
      <xdr:rowOff>774700</xdr:rowOff>
    </xdr:to>
    <xdr:pic>
      <xdr:nvPicPr>
        <xdr:cNvPr id="3" name="Image 3">
          <a:extLst>
            <a:ext uri="{FF2B5EF4-FFF2-40B4-BE49-F238E27FC236}">
              <a16:creationId xmlns:a16="http://schemas.microsoft.com/office/drawing/2014/main" id="{ED8D3DDB-6945-486A-B9DE-CC891DE3D8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0893" y="71870"/>
          <a:ext cx="1238250" cy="864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55</xdr:row>
      <xdr:rowOff>152400</xdr:rowOff>
    </xdr:from>
    <xdr:to>
      <xdr:col>12</xdr:col>
      <xdr:colOff>561975</xdr:colOff>
      <xdr:row>80</xdr:row>
      <xdr:rowOff>1622</xdr:rowOff>
    </xdr:to>
    <xdr:pic>
      <xdr:nvPicPr>
        <xdr:cNvPr id="7" name="Image 6">
          <a:extLst>
            <a:ext uri="{FF2B5EF4-FFF2-40B4-BE49-F238E27FC236}">
              <a16:creationId xmlns:a16="http://schemas.microsoft.com/office/drawing/2014/main" id="{27ADD420-2F91-437F-B76E-8B4659DD7216}"/>
            </a:ext>
          </a:extLst>
        </xdr:cNvPr>
        <xdr:cNvPicPr>
          <a:picLocks noChangeAspect="1"/>
        </xdr:cNvPicPr>
      </xdr:nvPicPr>
      <xdr:blipFill>
        <a:blip xmlns:r="http://schemas.openxmlformats.org/officeDocument/2006/relationships" r:embed="rId2"/>
        <a:stretch>
          <a:fillRect/>
        </a:stretch>
      </xdr:blipFill>
      <xdr:spPr>
        <a:xfrm>
          <a:off x="2895600" y="11096625"/>
          <a:ext cx="6276975" cy="3897347"/>
        </a:xfrm>
        <a:prstGeom prst="rect">
          <a:avLst/>
        </a:prstGeom>
      </xdr:spPr>
    </xdr:pic>
    <xdr:clientData/>
  </xdr:twoCellAnchor>
  <xdr:twoCellAnchor>
    <xdr:from>
      <xdr:col>12</xdr:col>
      <xdr:colOff>723900</xdr:colOff>
      <xdr:row>61</xdr:row>
      <xdr:rowOff>114300</xdr:rowOff>
    </xdr:from>
    <xdr:to>
      <xdr:col>14</xdr:col>
      <xdr:colOff>146249</xdr:colOff>
      <xdr:row>63</xdr:row>
      <xdr:rowOff>12575</xdr:rowOff>
    </xdr:to>
    <xdr:sp macro="" textlink="">
      <xdr:nvSpPr>
        <xdr:cNvPr id="8" name="Flèche : gauche 7">
          <a:extLst>
            <a:ext uri="{FF2B5EF4-FFF2-40B4-BE49-F238E27FC236}">
              <a16:creationId xmlns:a16="http://schemas.microsoft.com/office/drawing/2014/main" id="{9428186E-337B-412C-9DA5-5D414CAF61DF}"/>
            </a:ext>
          </a:extLst>
        </xdr:cNvPr>
        <xdr:cNvSpPr/>
      </xdr:nvSpPr>
      <xdr:spPr>
        <a:xfrm>
          <a:off x="9334500" y="12030075"/>
          <a:ext cx="946349" cy="222125"/>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714375</xdr:colOff>
      <xdr:row>67</xdr:row>
      <xdr:rowOff>76200</xdr:rowOff>
    </xdr:from>
    <xdr:to>
      <xdr:col>8</xdr:col>
      <xdr:colOff>683219</xdr:colOff>
      <xdr:row>69</xdr:row>
      <xdr:rowOff>98865</xdr:rowOff>
    </xdr:to>
    <xdr:sp macro="" textlink="">
      <xdr:nvSpPr>
        <xdr:cNvPr id="9" name="Flèche : droite 8">
          <a:extLst>
            <a:ext uri="{FF2B5EF4-FFF2-40B4-BE49-F238E27FC236}">
              <a16:creationId xmlns:a16="http://schemas.microsoft.com/office/drawing/2014/main" id="{58612F9C-BC73-4CE4-B545-06B0779DA519}"/>
            </a:ext>
          </a:extLst>
        </xdr:cNvPr>
        <xdr:cNvSpPr/>
      </xdr:nvSpPr>
      <xdr:spPr>
        <a:xfrm>
          <a:off x="5514975" y="12963525"/>
          <a:ext cx="730844" cy="34651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3</xdr:col>
      <xdr:colOff>114300</xdr:colOff>
      <xdr:row>51</xdr:row>
      <xdr:rowOff>123825</xdr:rowOff>
    </xdr:from>
    <xdr:to>
      <xdr:col>9</xdr:col>
      <xdr:colOff>761348</xdr:colOff>
      <xdr:row>53</xdr:row>
      <xdr:rowOff>66644</xdr:rowOff>
    </xdr:to>
    <xdr:pic>
      <xdr:nvPicPr>
        <xdr:cNvPr id="4" name="Image 3">
          <a:extLst>
            <a:ext uri="{FF2B5EF4-FFF2-40B4-BE49-F238E27FC236}">
              <a16:creationId xmlns:a16="http://schemas.microsoft.com/office/drawing/2014/main" id="{D32A43A6-0A13-4FBB-B254-13AD04E127F1}"/>
            </a:ext>
          </a:extLst>
        </xdr:cNvPr>
        <xdr:cNvPicPr>
          <a:picLocks noChangeAspect="1"/>
        </xdr:cNvPicPr>
      </xdr:nvPicPr>
      <xdr:blipFill>
        <a:blip xmlns:r="http://schemas.openxmlformats.org/officeDocument/2006/relationships" r:embed="rId3"/>
        <a:stretch>
          <a:fillRect/>
        </a:stretch>
      </xdr:blipFill>
      <xdr:spPr>
        <a:xfrm>
          <a:off x="1866900" y="10639425"/>
          <a:ext cx="5219048" cy="266669"/>
        </a:xfrm>
        <a:prstGeom prst="rect">
          <a:avLst/>
        </a:prstGeom>
      </xdr:spPr>
    </xdr:pic>
    <xdr:clientData/>
  </xdr:twoCellAnchor>
  <xdr:twoCellAnchor editAs="oneCell">
    <xdr:from>
      <xdr:col>1</xdr:col>
      <xdr:colOff>140677</xdr:colOff>
      <xdr:row>109</xdr:row>
      <xdr:rowOff>78399</xdr:rowOff>
    </xdr:from>
    <xdr:to>
      <xdr:col>8</xdr:col>
      <xdr:colOff>102577</xdr:colOff>
      <xdr:row>121</xdr:row>
      <xdr:rowOff>27108</xdr:rowOff>
    </xdr:to>
    <xdr:pic>
      <xdr:nvPicPr>
        <xdr:cNvPr id="11" name="Image 10">
          <a:extLst>
            <a:ext uri="{FF2B5EF4-FFF2-40B4-BE49-F238E27FC236}">
              <a16:creationId xmlns:a16="http://schemas.microsoft.com/office/drawing/2014/main" id="{2A7C1DD7-487B-4CE5-9B88-082BE172B3A6}"/>
            </a:ext>
          </a:extLst>
        </xdr:cNvPr>
        <xdr:cNvPicPr>
          <a:picLocks noChangeAspect="1"/>
        </xdr:cNvPicPr>
      </xdr:nvPicPr>
      <xdr:blipFill>
        <a:blip xmlns:r="http://schemas.openxmlformats.org/officeDocument/2006/relationships" r:embed="rId4"/>
        <a:stretch>
          <a:fillRect/>
        </a:stretch>
      </xdr:blipFill>
      <xdr:spPr>
        <a:xfrm>
          <a:off x="140677" y="18791361"/>
          <a:ext cx="5295900" cy="1883017"/>
        </a:xfrm>
        <a:prstGeom prst="rect">
          <a:avLst/>
        </a:prstGeom>
      </xdr:spPr>
    </xdr:pic>
    <xdr:clientData/>
  </xdr:twoCellAnchor>
  <xdr:twoCellAnchor>
    <xdr:from>
      <xdr:col>7</xdr:col>
      <xdr:colOff>226899</xdr:colOff>
      <xdr:row>113</xdr:row>
      <xdr:rowOff>61134</xdr:rowOff>
    </xdr:from>
    <xdr:to>
      <xdr:col>8</xdr:col>
      <xdr:colOff>160161</xdr:colOff>
      <xdr:row>114</xdr:row>
      <xdr:rowOff>136602</xdr:rowOff>
    </xdr:to>
    <xdr:sp macro="" textlink="">
      <xdr:nvSpPr>
        <xdr:cNvPr id="12" name="Flèche : gauche 11">
          <a:extLst>
            <a:ext uri="{FF2B5EF4-FFF2-40B4-BE49-F238E27FC236}">
              <a16:creationId xmlns:a16="http://schemas.microsoft.com/office/drawing/2014/main" id="{96ACF1A4-C496-4FFC-B998-E0786DDB8910}"/>
            </a:ext>
          </a:extLst>
        </xdr:cNvPr>
        <xdr:cNvSpPr/>
      </xdr:nvSpPr>
      <xdr:spPr>
        <a:xfrm rot="19560051">
          <a:off x="4798899" y="19418865"/>
          <a:ext cx="695262" cy="23666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706315</xdr:colOff>
      <xdr:row>21</xdr:row>
      <xdr:rowOff>147160</xdr:rowOff>
    </xdr:from>
    <xdr:to>
      <xdr:col>8</xdr:col>
      <xdr:colOff>202796</xdr:colOff>
      <xdr:row>44</xdr:row>
      <xdr:rowOff>97476</xdr:rowOff>
    </xdr:to>
    <xdr:pic>
      <xdr:nvPicPr>
        <xdr:cNvPr id="2" name="Image 1">
          <a:extLst>
            <a:ext uri="{FF2B5EF4-FFF2-40B4-BE49-F238E27FC236}">
              <a16:creationId xmlns:a16="http://schemas.microsoft.com/office/drawing/2014/main" id="{63728993-70F7-4E45-B20D-F076CBDF6622}"/>
            </a:ext>
          </a:extLst>
        </xdr:cNvPr>
        <xdr:cNvPicPr>
          <a:picLocks noChangeAspect="1"/>
        </xdr:cNvPicPr>
      </xdr:nvPicPr>
      <xdr:blipFill>
        <a:blip xmlns:r="http://schemas.openxmlformats.org/officeDocument/2006/relationships" r:embed="rId5"/>
        <a:stretch>
          <a:fillRect/>
        </a:stretch>
      </xdr:blipFill>
      <xdr:spPr>
        <a:xfrm>
          <a:off x="934915" y="5262085"/>
          <a:ext cx="4830481" cy="3826991"/>
        </a:xfrm>
        <a:prstGeom prst="rect">
          <a:avLst/>
        </a:prstGeom>
      </xdr:spPr>
    </xdr:pic>
    <xdr:clientData/>
  </xdr:twoCellAnchor>
  <xdr:twoCellAnchor editAs="oneCell">
    <xdr:from>
      <xdr:col>9</xdr:col>
      <xdr:colOff>452862</xdr:colOff>
      <xdr:row>21</xdr:row>
      <xdr:rowOff>148002</xdr:rowOff>
    </xdr:from>
    <xdr:to>
      <xdr:col>14</xdr:col>
      <xdr:colOff>178044</xdr:colOff>
      <xdr:row>43</xdr:row>
      <xdr:rowOff>85711</xdr:rowOff>
    </xdr:to>
    <xdr:pic>
      <xdr:nvPicPr>
        <xdr:cNvPr id="15" name="Image 14">
          <a:extLst>
            <a:ext uri="{FF2B5EF4-FFF2-40B4-BE49-F238E27FC236}">
              <a16:creationId xmlns:a16="http://schemas.microsoft.com/office/drawing/2014/main" id="{4D928B1E-0502-4D1C-9C4C-4E2FAA4AB555}"/>
            </a:ext>
          </a:extLst>
        </xdr:cNvPr>
        <xdr:cNvPicPr>
          <a:picLocks noChangeAspect="1"/>
        </xdr:cNvPicPr>
      </xdr:nvPicPr>
      <xdr:blipFill>
        <a:blip xmlns:r="http://schemas.openxmlformats.org/officeDocument/2006/relationships" r:embed="rId6"/>
        <a:stretch>
          <a:fillRect/>
        </a:stretch>
      </xdr:blipFill>
      <xdr:spPr>
        <a:xfrm>
          <a:off x="6777462" y="5262927"/>
          <a:ext cx="3535182" cy="3652459"/>
        </a:xfrm>
        <a:prstGeom prst="rect">
          <a:avLst/>
        </a:prstGeom>
      </xdr:spPr>
    </xdr:pic>
    <xdr:clientData/>
  </xdr:twoCellAnchor>
  <xdr:twoCellAnchor editAs="oneCell">
    <xdr:from>
      <xdr:col>10</xdr:col>
      <xdr:colOff>564173</xdr:colOff>
      <xdr:row>112</xdr:row>
      <xdr:rowOff>29309</xdr:rowOff>
    </xdr:from>
    <xdr:to>
      <xdr:col>17</xdr:col>
      <xdr:colOff>566792</xdr:colOff>
      <xdr:row>119</xdr:row>
      <xdr:rowOff>45546</xdr:rowOff>
    </xdr:to>
    <xdr:pic>
      <xdr:nvPicPr>
        <xdr:cNvPr id="18" name="Image 17">
          <a:extLst>
            <a:ext uri="{FF2B5EF4-FFF2-40B4-BE49-F238E27FC236}">
              <a16:creationId xmlns:a16="http://schemas.microsoft.com/office/drawing/2014/main" id="{DD64F766-AAEB-43C1-BC42-D22971FE5EA8}"/>
            </a:ext>
          </a:extLst>
        </xdr:cNvPr>
        <xdr:cNvPicPr>
          <a:picLocks noChangeAspect="1"/>
        </xdr:cNvPicPr>
      </xdr:nvPicPr>
      <xdr:blipFill>
        <a:blip xmlns:r="http://schemas.openxmlformats.org/officeDocument/2006/relationships" r:embed="rId7"/>
        <a:stretch>
          <a:fillRect/>
        </a:stretch>
      </xdr:blipFill>
      <xdr:spPr>
        <a:xfrm>
          <a:off x="7422173" y="19225847"/>
          <a:ext cx="5336619" cy="1144583"/>
        </a:xfrm>
        <a:prstGeom prst="rect">
          <a:avLst/>
        </a:prstGeom>
      </xdr:spPr>
    </xdr:pic>
    <xdr:clientData/>
  </xdr:twoCellAnchor>
  <xdr:twoCellAnchor>
    <xdr:from>
      <xdr:col>13</xdr:col>
      <xdr:colOff>58615</xdr:colOff>
      <xdr:row>110</xdr:row>
      <xdr:rowOff>95982</xdr:rowOff>
    </xdr:from>
    <xdr:to>
      <xdr:col>13</xdr:col>
      <xdr:colOff>570036</xdr:colOff>
      <xdr:row>112</xdr:row>
      <xdr:rowOff>10258</xdr:rowOff>
    </xdr:to>
    <xdr:sp macro="" textlink="">
      <xdr:nvSpPr>
        <xdr:cNvPr id="19" name="Flèche : gauche 18">
          <a:extLst>
            <a:ext uri="{FF2B5EF4-FFF2-40B4-BE49-F238E27FC236}">
              <a16:creationId xmlns:a16="http://schemas.microsoft.com/office/drawing/2014/main" id="{683BB910-5DF8-400B-9391-164780839173}"/>
            </a:ext>
          </a:extLst>
        </xdr:cNvPr>
        <xdr:cNvSpPr/>
      </xdr:nvSpPr>
      <xdr:spPr>
        <a:xfrm rot="19587217">
          <a:off x="9202615" y="18970136"/>
          <a:ext cx="511421" cy="236660"/>
        </a:xfrm>
        <a:prstGeom prst="lef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388327</xdr:colOff>
      <xdr:row>114</xdr:row>
      <xdr:rowOff>7328</xdr:rowOff>
    </xdr:from>
    <xdr:to>
      <xdr:col>10</xdr:col>
      <xdr:colOff>351693</xdr:colOff>
      <xdr:row>118</xdr:row>
      <xdr:rowOff>58617</xdr:rowOff>
    </xdr:to>
    <xdr:sp macro="" textlink="">
      <xdr:nvSpPr>
        <xdr:cNvPr id="21" name="Flèche : double flèche horizontale 20">
          <a:extLst>
            <a:ext uri="{FF2B5EF4-FFF2-40B4-BE49-F238E27FC236}">
              <a16:creationId xmlns:a16="http://schemas.microsoft.com/office/drawing/2014/main" id="{5B79E90C-AE33-48F5-894D-4C0B21AF5558}"/>
            </a:ext>
          </a:extLst>
        </xdr:cNvPr>
        <xdr:cNvSpPr/>
      </xdr:nvSpPr>
      <xdr:spPr>
        <a:xfrm>
          <a:off x="5722327" y="19526251"/>
          <a:ext cx="1487366" cy="696058"/>
        </a:xfrm>
        <a:prstGeom prst="lef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F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371475</xdr:colOff>
      <xdr:row>2</xdr:row>
      <xdr:rowOff>0</xdr:rowOff>
    </xdr:from>
    <xdr:to>
      <xdr:col>7</xdr:col>
      <xdr:colOff>675570</xdr:colOff>
      <xdr:row>11</xdr:row>
      <xdr:rowOff>85500</xdr:rowOff>
    </xdr:to>
    <xdr:pic>
      <xdr:nvPicPr>
        <xdr:cNvPr id="2" name="Image 1">
          <a:extLst>
            <a:ext uri="{FF2B5EF4-FFF2-40B4-BE49-F238E27FC236}">
              <a16:creationId xmlns:a16="http://schemas.microsoft.com/office/drawing/2014/main" id="{F6EF169E-2912-4ABE-9CE5-AE711D6D0A1B}"/>
            </a:ext>
          </a:extLst>
        </xdr:cNvPr>
        <xdr:cNvPicPr>
          <a:picLocks noChangeAspect="1"/>
        </xdr:cNvPicPr>
      </xdr:nvPicPr>
      <xdr:blipFill>
        <a:blip xmlns:r="http://schemas.openxmlformats.org/officeDocument/2006/relationships" r:embed="rId1"/>
        <a:stretch>
          <a:fillRect/>
        </a:stretch>
      </xdr:blipFill>
      <xdr:spPr>
        <a:xfrm>
          <a:off x="371475" y="190500"/>
          <a:ext cx="5638095" cy="1800000"/>
        </a:xfrm>
        <a:prstGeom prst="rect">
          <a:avLst/>
        </a:prstGeom>
      </xdr:spPr>
    </xdr:pic>
    <xdr:clientData/>
  </xdr:twoCellAnchor>
  <xdr:twoCellAnchor editAs="oneCell">
    <xdr:from>
      <xdr:col>0</xdr:col>
      <xdr:colOff>323850</xdr:colOff>
      <xdr:row>13</xdr:row>
      <xdr:rowOff>85725</xdr:rowOff>
    </xdr:from>
    <xdr:to>
      <xdr:col>8</xdr:col>
      <xdr:colOff>249363</xdr:colOff>
      <xdr:row>23</xdr:row>
      <xdr:rowOff>161925</xdr:rowOff>
    </xdr:to>
    <xdr:pic>
      <xdr:nvPicPr>
        <xdr:cNvPr id="3" name="Image 2">
          <a:extLst>
            <a:ext uri="{FF2B5EF4-FFF2-40B4-BE49-F238E27FC236}">
              <a16:creationId xmlns:a16="http://schemas.microsoft.com/office/drawing/2014/main" id="{E0EF56E4-F052-4B29-8060-F9826402B6E0}"/>
            </a:ext>
          </a:extLst>
        </xdr:cNvPr>
        <xdr:cNvPicPr>
          <a:picLocks noChangeAspect="1"/>
        </xdr:cNvPicPr>
      </xdr:nvPicPr>
      <xdr:blipFill>
        <a:blip xmlns:r="http://schemas.openxmlformats.org/officeDocument/2006/relationships" r:embed="rId2"/>
        <a:stretch>
          <a:fillRect/>
        </a:stretch>
      </xdr:blipFill>
      <xdr:spPr>
        <a:xfrm>
          <a:off x="323850" y="2371725"/>
          <a:ext cx="6021513" cy="1981200"/>
        </a:xfrm>
        <a:prstGeom prst="rect">
          <a:avLst/>
        </a:prstGeom>
        <a:ln w="228600" cap="sq" cmpd="thickThin">
          <a:solidFill>
            <a:srgbClr val="FF0000"/>
          </a:solidFill>
          <a:prstDash val="solid"/>
          <a:miter lim="800000"/>
        </a:ln>
        <a:effectLst>
          <a:innerShdw blurRad="76200">
            <a:srgbClr val="000000"/>
          </a:innerShdw>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1</xdr:row>
      <xdr:rowOff>161925</xdr:rowOff>
    </xdr:from>
    <xdr:to>
      <xdr:col>8</xdr:col>
      <xdr:colOff>323850</xdr:colOff>
      <xdr:row>16</xdr:row>
      <xdr:rowOff>113940</xdr:rowOff>
    </xdr:to>
    <xdr:pic>
      <xdr:nvPicPr>
        <xdr:cNvPr id="2" name="Image 1">
          <a:extLst>
            <a:ext uri="{FF2B5EF4-FFF2-40B4-BE49-F238E27FC236}">
              <a16:creationId xmlns:a16="http://schemas.microsoft.com/office/drawing/2014/main" id="{B6D9CB11-C2B0-4C5D-B0A0-10A9C7B60F51}"/>
            </a:ext>
          </a:extLst>
        </xdr:cNvPr>
        <xdr:cNvPicPr>
          <a:picLocks noChangeAspect="1"/>
        </xdr:cNvPicPr>
      </xdr:nvPicPr>
      <xdr:blipFill>
        <a:blip xmlns:r="http://schemas.openxmlformats.org/officeDocument/2006/relationships" r:embed="rId1"/>
        <a:stretch>
          <a:fillRect/>
        </a:stretch>
      </xdr:blipFill>
      <xdr:spPr>
        <a:xfrm>
          <a:off x="114300" y="161925"/>
          <a:ext cx="6353175" cy="2809515"/>
        </a:xfrm>
        <a:prstGeom prst="rect">
          <a:avLst/>
        </a:prstGeom>
      </xdr:spPr>
    </xdr:pic>
    <xdr:clientData/>
  </xdr:twoCellAnchor>
  <xdr:twoCellAnchor editAs="oneCell">
    <xdr:from>
      <xdr:col>0</xdr:col>
      <xdr:colOff>0</xdr:colOff>
      <xdr:row>17</xdr:row>
      <xdr:rowOff>17570</xdr:rowOff>
    </xdr:from>
    <xdr:to>
      <xdr:col>8</xdr:col>
      <xdr:colOff>371475</xdr:colOff>
      <xdr:row>46</xdr:row>
      <xdr:rowOff>94228</xdr:rowOff>
    </xdr:to>
    <xdr:pic>
      <xdr:nvPicPr>
        <xdr:cNvPr id="3" name="Image 2">
          <a:extLst>
            <a:ext uri="{FF2B5EF4-FFF2-40B4-BE49-F238E27FC236}">
              <a16:creationId xmlns:a16="http://schemas.microsoft.com/office/drawing/2014/main" id="{2CFF92E2-B0F4-42F4-B2C8-44311ECA4B81}"/>
            </a:ext>
          </a:extLst>
        </xdr:cNvPr>
        <xdr:cNvPicPr>
          <a:picLocks noChangeAspect="1"/>
        </xdr:cNvPicPr>
      </xdr:nvPicPr>
      <xdr:blipFill>
        <a:blip xmlns:r="http://schemas.openxmlformats.org/officeDocument/2006/relationships" r:embed="rId2"/>
        <a:stretch>
          <a:fillRect/>
        </a:stretch>
      </xdr:blipFill>
      <xdr:spPr>
        <a:xfrm>
          <a:off x="0" y="3065570"/>
          <a:ext cx="6515100" cy="5601158"/>
        </a:xfrm>
        <a:prstGeom prst="rect">
          <a:avLst/>
        </a:prstGeom>
      </xdr:spPr>
    </xdr:pic>
    <xdr:clientData/>
  </xdr:twoCellAnchor>
  <xdr:twoCellAnchor editAs="oneCell">
    <xdr:from>
      <xdr:col>8</xdr:col>
      <xdr:colOff>466725</xdr:colOff>
      <xdr:row>1</xdr:row>
      <xdr:rowOff>142875</xdr:rowOff>
    </xdr:from>
    <xdr:to>
      <xdr:col>17</xdr:col>
      <xdr:colOff>342900</xdr:colOff>
      <xdr:row>10</xdr:row>
      <xdr:rowOff>12483</xdr:rowOff>
    </xdr:to>
    <xdr:pic>
      <xdr:nvPicPr>
        <xdr:cNvPr id="4" name="Image 3">
          <a:extLst>
            <a:ext uri="{FF2B5EF4-FFF2-40B4-BE49-F238E27FC236}">
              <a16:creationId xmlns:a16="http://schemas.microsoft.com/office/drawing/2014/main" id="{D65B8416-2C57-45E4-9FDC-35DDF7A92E6B}"/>
            </a:ext>
          </a:extLst>
        </xdr:cNvPr>
        <xdr:cNvPicPr>
          <a:picLocks noChangeAspect="1"/>
        </xdr:cNvPicPr>
      </xdr:nvPicPr>
      <xdr:blipFill>
        <a:blip xmlns:r="http://schemas.openxmlformats.org/officeDocument/2006/relationships" r:embed="rId3"/>
        <a:stretch>
          <a:fillRect/>
        </a:stretch>
      </xdr:blipFill>
      <xdr:spPr>
        <a:xfrm>
          <a:off x="6610350" y="142875"/>
          <a:ext cx="6734175" cy="1584108"/>
        </a:xfrm>
        <a:prstGeom prst="rect">
          <a:avLst/>
        </a:prstGeom>
      </xdr:spPr>
    </xdr:pic>
    <xdr:clientData/>
  </xdr:twoCellAnchor>
  <xdr:twoCellAnchor editAs="oneCell">
    <xdr:from>
      <xdr:col>8</xdr:col>
      <xdr:colOff>485775</xdr:colOff>
      <xdr:row>11</xdr:row>
      <xdr:rowOff>19050</xdr:rowOff>
    </xdr:from>
    <xdr:to>
      <xdr:col>17</xdr:col>
      <xdr:colOff>419100</xdr:colOff>
      <xdr:row>26</xdr:row>
      <xdr:rowOff>119396</xdr:rowOff>
    </xdr:to>
    <xdr:pic>
      <xdr:nvPicPr>
        <xdr:cNvPr id="5" name="Image 4">
          <a:extLst>
            <a:ext uri="{FF2B5EF4-FFF2-40B4-BE49-F238E27FC236}">
              <a16:creationId xmlns:a16="http://schemas.microsoft.com/office/drawing/2014/main" id="{4440CDB7-BA4B-4E59-9A9E-B183764CEB73}"/>
            </a:ext>
          </a:extLst>
        </xdr:cNvPr>
        <xdr:cNvPicPr>
          <a:picLocks noChangeAspect="1"/>
        </xdr:cNvPicPr>
      </xdr:nvPicPr>
      <xdr:blipFill>
        <a:blip xmlns:r="http://schemas.openxmlformats.org/officeDocument/2006/relationships" r:embed="rId4"/>
        <a:stretch>
          <a:fillRect/>
        </a:stretch>
      </xdr:blipFill>
      <xdr:spPr>
        <a:xfrm>
          <a:off x="6629400" y="1924050"/>
          <a:ext cx="6791325" cy="2957846"/>
        </a:xfrm>
        <a:prstGeom prst="rect">
          <a:avLst/>
        </a:prstGeom>
      </xdr:spPr>
    </xdr:pic>
    <xdr:clientData/>
  </xdr:twoCellAnchor>
  <xdr:twoCellAnchor editAs="oneCell">
    <xdr:from>
      <xdr:col>8</xdr:col>
      <xdr:colOff>590550</xdr:colOff>
      <xdr:row>28</xdr:row>
      <xdr:rowOff>76200</xdr:rowOff>
    </xdr:from>
    <xdr:to>
      <xdr:col>17</xdr:col>
      <xdr:colOff>573033</xdr:colOff>
      <xdr:row>40</xdr:row>
      <xdr:rowOff>76200</xdr:rowOff>
    </xdr:to>
    <xdr:pic>
      <xdr:nvPicPr>
        <xdr:cNvPr id="6" name="Image 5">
          <a:extLst>
            <a:ext uri="{FF2B5EF4-FFF2-40B4-BE49-F238E27FC236}">
              <a16:creationId xmlns:a16="http://schemas.microsoft.com/office/drawing/2014/main" id="{3C3534D0-996D-40B2-8E0E-AEBBD675F60A}"/>
            </a:ext>
          </a:extLst>
        </xdr:cNvPr>
        <xdr:cNvPicPr>
          <a:picLocks noChangeAspect="1"/>
        </xdr:cNvPicPr>
      </xdr:nvPicPr>
      <xdr:blipFill>
        <a:blip xmlns:r="http://schemas.openxmlformats.org/officeDocument/2006/relationships" r:embed="rId5"/>
        <a:stretch>
          <a:fillRect/>
        </a:stretch>
      </xdr:blipFill>
      <xdr:spPr>
        <a:xfrm>
          <a:off x="6734175" y="5219700"/>
          <a:ext cx="6840483" cy="2286000"/>
        </a:xfrm>
        <a:prstGeom prst="rect">
          <a:avLst/>
        </a:prstGeom>
        <a:ln w="228600" cap="sq" cmpd="thickThin">
          <a:solidFill>
            <a:srgbClr val="FF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147673</xdr:colOff>
      <xdr:row>0</xdr:row>
      <xdr:rowOff>767905</xdr:rowOff>
    </xdr:to>
    <xdr:pic>
      <xdr:nvPicPr>
        <xdr:cNvPr id="2" name="Image 1">
          <a:extLst>
            <a:ext uri="{FF2B5EF4-FFF2-40B4-BE49-F238E27FC236}">
              <a16:creationId xmlns:a16="http://schemas.microsoft.com/office/drawing/2014/main" id="{F1238E3A-CED2-446E-BD4E-DC00826B232F}"/>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147798" cy="767905"/>
        </a:xfrm>
        <a:prstGeom prst="rect">
          <a:avLst/>
        </a:prstGeom>
      </xdr:spPr>
    </xdr:pic>
    <xdr:clientData/>
  </xdr:twoCellAnchor>
  <xdr:twoCellAnchor editAs="oneCell">
    <xdr:from>
      <xdr:col>10</xdr:col>
      <xdr:colOff>169334</xdr:colOff>
      <xdr:row>0</xdr:row>
      <xdr:rowOff>137583</xdr:rowOff>
    </xdr:from>
    <xdr:to>
      <xdr:col>23</xdr:col>
      <xdr:colOff>15715</xdr:colOff>
      <xdr:row>25</xdr:row>
      <xdr:rowOff>57081</xdr:rowOff>
    </xdr:to>
    <xdr:pic>
      <xdr:nvPicPr>
        <xdr:cNvPr id="3" name="Image 2">
          <a:extLst>
            <a:ext uri="{FF2B5EF4-FFF2-40B4-BE49-F238E27FC236}">
              <a16:creationId xmlns:a16="http://schemas.microsoft.com/office/drawing/2014/main" id="{4922A2FF-0489-4C75-A173-4594B8380135}"/>
            </a:ext>
          </a:extLst>
        </xdr:cNvPr>
        <xdr:cNvPicPr>
          <a:picLocks noChangeAspect="1"/>
        </xdr:cNvPicPr>
      </xdr:nvPicPr>
      <xdr:blipFill>
        <a:blip xmlns:r="http://schemas.openxmlformats.org/officeDocument/2006/relationships" r:embed="rId2"/>
        <a:stretch>
          <a:fillRect/>
        </a:stretch>
      </xdr:blipFill>
      <xdr:spPr>
        <a:xfrm>
          <a:off x="11027834" y="137583"/>
          <a:ext cx="9752381" cy="68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147673</xdr:colOff>
      <xdr:row>0</xdr:row>
      <xdr:rowOff>767905</xdr:rowOff>
    </xdr:to>
    <xdr:pic>
      <xdr:nvPicPr>
        <xdr:cNvPr id="2" name="Image 1">
          <a:extLst>
            <a:ext uri="{FF2B5EF4-FFF2-40B4-BE49-F238E27FC236}">
              <a16:creationId xmlns:a16="http://schemas.microsoft.com/office/drawing/2014/main" id="{EFA732FB-3FA6-4AF3-8DFA-DF2249CD0EB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147798" cy="767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555048</xdr:colOff>
      <xdr:row>0</xdr:row>
      <xdr:rowOff>114301</xdr:rowOff>
    </xdr:from>
    <xdr:to>
      <xdr:col>9</xdr:col>
      <xdr:colOff>477790</xdr:colOff>
      <xdr:row>0</xdr:row>
      <xdr:rowOff>1360190</xdr:rowOff>
    </xdr:to>
    <xdr:pic>
      <xdr:nvPicPr>
        <xdr:cNvPr id="2" name="Image 1">
          <a:extLst>
            <a:ext uri="{FF2B5EF4-FFF2-40B4-BE49-F238E27FC236}">
              <a16:creationId xmlns:a16="http://schemas.microsoft.com/office/drawing/2014/main" id="{22AE2008-D241-4D27-BD65-6F0B8CB58136}"/>
            </a:ext>
          </a:extLst>
        </xdr:cNvPr>
        <xdr:cNvPicPr>
          <a:picLocks noChangeAspect="1"/>
        </xdr:cNvPicPr>
      </xdr:nvPicPr>
      <xdr:blipFill>
        <a:blip xmlns:r="http://schemas.openxmlformats.org/officeDocument/2006/relationships" r:embed="rId1"/>
        <a:stretch>
          <a:fillRect/>
        </a:stretch>
      </xdr:blipFill>
      <xdr:spPr>
        <a:xfrm>
          <a:off x="6131503" y="114301"/>
          <a:ext cx="1743075" cy="1245889"/>
        </a:xfrm>
        <a:prstGeom prst="rect">
          <a:avLst/>
        </a:prstGeom>
      </xdr:spPr>
    </xdr:pic>
    <xdr:clientData/>
  </xdr:twoCellAnchor>
  <xdr:twoCellAnchor editAs="oneCell">
    <xdr:from>
      <xdr:col>13</xdr:col>
      <xdr:colOff>557645</xdr:colOff>
      <xdr:row>0</xdr:row>
      <xdr:rowOff>68408</xdr:rowOff>
    </xdr:from>
    <xdr:to>
      <xdr:col>16</xdr:col>
      <xdr:colOff>81395</xdr:colOff>
      <xdr:row>0</xdr:row>
      <xdr:rowOff>1340792</xdr:rowOff>
    </xdr:to>
    <xdr:pic>
      <xdr:nvPicPr>
        <xdr:cNvPr id="3" name="Image 2">
          <a:extLst>
            <a:ext uri="{FF2B5EF4-FFF2-40B4-BE49-F238E27FC236}">
              <a16:creationId xmlns:a16="http://schemas.microsoft.com/office/drawing/2014/main" id="{836DCD93-2F44-4655-AC02-9226DE31A9DF}"/>
            </a:ext>
          </a:extLst>
        </xdr:cNvPr>
        <xdr:cNvPicPr>
          <a:picLocks noChangeAspect="1"/>
        </xdr:cNvPicPr>
      </xdr:nvPicPr>
      <xdr:blipFill>
        <a:blip xmlns:r="http://schemas.openxmlformats.org/officeDocument/2006/relationships" r:embed="rId2"/>
        <a:stretch>
          <a:fillRect/>
        </a:stretch>
      </xdr:blipFill>
      <xdr:spPr>
        <a:xfrm>
          <a:off x="10701770" y="68408"/>
          <a:ext cx="1809750" cy="1272384"/>
        </a:xfrm>
        <a:prstGeom prst="rect">
          <a:avLst/>
        </a:prstGeom>
      </xdr:spPr>
    </xdr:pic>
    <xdr:clientData/>
  </xdr:twoCellAnchor>
  <xdr:twoCellAnchor editAs="oneCell">
    <xdr:from>
      <xdr:col>79</xdr:col>
      <xdr:colOff>558511</xdr:colOff>
      <xdr:row>0</xdr:row>
      <xdr:rowOff>104776</xdr:rowOff>
    </xdr:from>
    <xdr:to>
      <xdr:col>81</xdr:col>
      <xdr:colOff>625186</xdr:colOff>
      <xdr:row>0</xdr:row>
      <xdr:rowOff>1495454</xdr:rowOff>
    </xdr:to>
    <xdr:pic>
      <xdr:nvPicPr>
        <xdr:cNvPr id="4" name="Image 3">
          <a:extLst>
            <a:ext uri="{FF2B5EF4-FFF2-40B4-BE49-F238E27FC236}">
              <a16:creationId xmlns:a16="http://schemas.microsoft.com/office/drawing/2014/main" id="{C9F09A83-4FBF-4418-9182-E8D9A60206E9}"/>
            </a:ext>
          </a:extLst>
        </xdr:cNvPr>
        <xdr:cNvPicPr>
          <a:picLocks noChangeAspect="1"/>
        </xdr:cNvPicPr>
      </xdr:nvPicPr>
      <xdr:blipFill>
        <a:blip xmlns:r="http://schemas.openxmlformats.org/officeDocument/2006/relationships" r:embed="rId3"/>
        <a:stretch>
          <a:fillRect/>
        </a:stretch>
      </xdr:blipFill>
      <xdr:spPr>
        <a:xfrm>
          <a:off x="59470636" y="104776"/>
          <a:ext cx="1590675" cy="1390678"/>
        </a:xfrm>
        <a:prstGeom prst="rect">
          <a:avLst/>
        </a:prstGeom>
      </xdr:spPr>
    </xdr:pic>
    <xdr:clientData/>
  </xdr:twoCellAnchor>
  <xdr:twoCellAnchor editAs="oneCell">
    <xdr:from>
      <xdr:col>74</xdr:col>
      <xdr:colOff>245052</xdr:colOff>
      <xdr:row>0</xdr:row>
      <xdr:rowOff>115166</xdr:rowOff>
    </xdr:from>
    <xdr:to>
      <xdr:col>75</xdr:col>
      <xdr:colOff>521277</xdr:colOff>
      <xdr:row>0</xdr:row>
      <xdr:rowOff>1419528</xdr:rowOff>
    </xdr:to>
    <xdr:pic>
      <xdr:nvPicPr>
        <xdr:cNvPr id="5" name="Image 4">
          <a:extLst>
            <a:ext uri="{FF2B5EF4-FFF2-40B4-BE49-F238E27FC236}">
              <a16:creationId xmlns:a16="http://schemas.microsoft.com/office/drawing/2014/main" id="{BF1B4425-A34A-4B3B-93BE-D6462422538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347177" y="115166"/>
          <a:ext cx="1038225" cy="1304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92</xdr:col>
      <xdr:colOff>98715</xdr:colOff>
      <xdr:row>0</xdr:row>
      <xdr:rowOff>134216</xdr:rowOff>
    </xdr:from>
    <xdr:to>
      <xdr:col>94</xdr:col>
      <xdr:colOff>155865</xdr:colOff>
      <xdr:row>0</xdr:row>
      <xdr:rowOff>1443390</xdr:rowOff>
    </xdr:to>
    <xdr:pic>
      <xdr:nvPicPr>
        <xdr:cNvPr id="6" name="Image 5">
          <a:extLst>
            <a:ext uri="{FF2B5EF4-FFF2-40B4-BE49-F238E27FC236}">
              <a16:creationId xmlns:a16="http://schemas.microsoft.com/office/drawing/2014/main" id="{F1FB188B-0480-4690-B4EC-7B3C87357C0F}"/>
            </a:ext>
          </a:extLst>
        </xdr:cNvPr>
        <xdr:cNvPicPr>
          <a:picLocks noChangeAspect="1"/>
        </xdr:cNvPicPr>
      </xdr:nvPicPr>
      <xdr:blipFill>
        <a:blip xmlns:r="http://schemas.openxmlformats.org/officeDocument/2006/relationships" r:embed="rId5"/>
        <a:stretch>
          <a:fillRect/>
        </a:stretch>
      </xdr:blipFill>
      <xdr:spPr>
        <a:xfrm>
          <a:off x="68916840" y="134216"/>
          <a:ext cx="1581150" cy="1309174"/>
        </a:xfrm>
        <a:prstGeom prst="rect">
          <a:avLst/>
        </a:prstGeom>
      </xdr:spPr>
    </xdr:pic>
    <xdr:clientData/>
  </xdr:twoCellAnchor>
  <xdr:twoCellAnchor editAs="oneCell">
    <xdr:from>
      <xdr:col>86</xdr:col>
      <xdr:colOff>193098</xdr:colOff>
      <xdr:row>0</xdr:row>
      <xdr:rowOff>124692</xdr:rowOff>
    </xdr:from>
    <xdr:to>
      <xdr:col>88</xdr:col>
      <xdr:colOff>421698</xdr:colOff>
      <xdr:row>0</xdr:row>
      <xdr:rowOff>1435332</xdr:rowOff>
    </xdr:to>
    <xdr:pic>
      <xdr:nvPicPr>
        <xdr:cNvPr id="7" name="Image 6">
          <a:extLst>
            <a:ext uri="{FF2B5EF4-FFF2-40B4-BE49-F238E27FC236}">
              <a16:creationId xmlns:a16="http://schemas.microsoft.com/office/drawing/2014/main" id="{2E2DE779-29A9-4BC7-A33E-A53EF896E025}"/>
            </a:ext>
          </a:extLst>
        </xdr:cNvPr>
        <xdr:cNvPicPr>
          <a:picLocks noChangeAspect="1"/>
        </xdr:cNvPicPr>
      </xdr:nvPicPr>
      <xdr:blipFill>
        <a:blip xmlns:r="http://schemas.openxmlformats.org/officeDocument/2006/relationships" r:embed="rId6"/>
        <a:stretch>
          <a:fillRect/>
        </a:stretch>
      </xdr:blipFill>
      <xdr:spPr>
        <a:xfrm>
          <a:off x="64439223" y="124692"/>
          <a:ext cx="1752600" cy="1310640"/>
        </a:xfrm>
        <a:prstGeom prst="rect">
          <a:avLst/>
        </a:prstGeom>
      </xdr:spPr>
    </xdr:pic>
    <xdr:clientData/>
  </xdr:twoCellAnchor>
  <xdr:twoCellAnchor editAs="oneCell">
    <xdr:from>
      <xdr:col>98</xdr:col>
      <xdr:colOff>462396</xdr:colOff>
      <xdr:row>0</xdr:row>
      <xdr:rowOff>144607</xdr:rowOff>
    </xdr:from>
    <xdr:to>
      <xdr:col>100</xdr:col>
      <xdr:colOff>109971</xdr:colOff>
      <xdr:row>0</xdr:row>
      <xdr:rowOff>1362307</xdr:rowOff>
    </xdr:to>
    <xdr:pic>
      <xdr:nvPicPr>
        <xdr:cNvPr id="9" name="Image 8">
          <a:extLst>
            <a:ext uri="{FF2B5EF4-FFF2-40B4-BE49-F238E27FC236}">
              <a16:creationId xmlns:a16="http://schemas.microsoft.com/office/drawing/2014/main" id="{DA6AD992-11DF-4F1F-B3B4-352E9586E38B}"/>
            </a:ext>
          </a:extLst>
        </xdr:cNvPr>
        <xdr:cNvPicPr>
          <a:picLocks noChangeAspect="1"/>
        </xdr:cNvPicPr>
      </xdr:nvPicPr>
      <xdr:blipFill>
        <a:blip xmlns:r="http://schemas.openxmlformats.org/officeDocument/2006/relationships" r:embed="rId7"/>
        <a:stretch>
          <a:fillRect/>
        </a:stretch>
      </xdr:blipFill>
      <xdr:spPr>
        <a:xfrm>
          <a:off x="73852521" y="144607"/>
          <a:ext cx="1171575" cy="1217700"/>
        </a:xfrm>
        <a:prstGeom prst="rect">
          <a:avLst/>
        </a:prstGeom>
      </xdr:spPr>
    </xdr:pic>
    <xdr:clientData/>
  </xdr:twoCellAnchor>
  <xdr:twoCellAnchor editAs="oneCell">
    <xdr:from>
      <xdr:col>110</xdr:col>
      <xdr:colOff>323850</xdr:colOff>
      <xdr:row>0</xdr:row>
      <xdr:rowOff>28575</xdr:rowOff>
    </xdr:from>
    <xdr:to>
      <xdr:col>111</xdr:col>
      <xdr:colOff>581025</xdr:colOff>
      <xdr:row>0</xdr:row>
      <xdr:rowOff>1486330</xdr:rowOff>
    </xdr:to>
    <xdr:pic>
      <xdr:nvPicPr>
        <xdr:cNvPr id="11" name="Image 10">
          <a:extLst>
            <a:ext uri="{FF2B5EF4-FFF2-40B4-BE49-F238E27FC236}">
              <a16:creationId xmlns:a16="http://schemas.microsoft.com/office/drawing/2014/main" id="{F476B68C-12FA-4CFC-992B-5A65F2DB8A5E}"/>
            </a:ext>
          </a:extLst>
        </xdr:cNvPr>
        <xdr:cNvPicPr>
          <a:picLocks noChangeAspect="1"/>
        </xdr:cNvPicPr>
      </xdr:nvPicPr>
      <xdr:blipFill>
        <a:blip xmlns:r="http://schemas.openxmlformats.org/officeDocument/2006/relationships" r:embed="rId8"/>
        <a:stretch>
          <a:fillRect/>
        </a:stretch>
      </xdr:blipFill>
      <xdr:spPr>
        <a:xfrm>
          <a:off x="82857975" y="28575"/>
          <a:ext cx="1019175" cy="1457755"/>
        </a:xfrm>
        <a:prstGeom prst="rect">
          <a:avLst/>
        </a:prstGeom>
      </xdr:spPr>
    </xdr:pic>
    <xdr:clientData/>
  </xdr:twoCellAnchor>
  <xdr:twoCellAnchor editAs="oneCell">
    <xdr:from>
      <xdr:col>115</xdr:col>
      <xdr:colOff>747279</xdr:colOff>
      <xdr:row>0</xdr:row>
      <xdr:rowOff>38100</xdr:rowOff>
    </xdr:from>
    <xdr:to>
      <xdr:col>117</xdr:col>
      <xdr:colOff>680604</xdr:colOff>
      <xdr:row>0</xdr:row>
      <xdr:rowOff>1415167</xdr:rowOff>
    </xdr:to>
    <xdr:pic>
      <xdr:nvPicPr>
        <xdr:cNvPr id="12" name="Image 11">
          <a:extLst>
            <a:ext uri="{FF2B5EF4-FFF2-40B4-BE49-F238E27FC236}">
              <a16:creationId xmlns:a16="http://schemas.microsoft.com/office/drawing/2014/main" id="{B97D48D1-22EF-4CF7-A46C-1EAAB8EDCAD5}"/>
            </a:ext>
          </a:extLst>
        </xdr:cNvPr>
        <xdr:cNvPicPr>
          <a:picLocks noChangeAspect="1"/>
        </xdr:cNvPicPr>
      </xdr:nvPicPr>
      <xdr:blipFill>
        <a:blip xmlns:r="http://schemas.openxmlformats.org/officeDocument/2006/relationships" r:embed="rId9"/>
        <a:stretch>
          <a:fillRect/>
        </a:stretch>
      </xdr:blipFill>
      <xdr:spPr>
        <a:xfrm>
          <a:off x="87091404" y="38100"/>
          <a:ext cx="1457325" cy="1377067"/>
        </a:xfrm>
        <a:prstGeom prst="rect">
          <a:avLst/>
        </a:prstGeom>
      </xdr:spPr>
    </xdr:pic>
    <xdr:clientData/>
  </xdr:twoCellAnchor>
  <xdr:twoCellAnchor editAs="oneCell">
    <xdr:from>
      <xdr:col>128</xdr:col>
      <xdr:colOff>12123</xdr:colOff>
      <xdr:row>0</xdr:row>
      <xdr:rowOff>132485</xdr:rowOff>
    </xdr:from>
    <xdr:to>
      <xdr:col>129</xdr:col>
      <xdr:colOff>755073</xdr:colOff>
      <xdr:row>0</xdr:row>
      <xdr:rowOff>1380325</xdr:rowOff>
    </xdr:to>
    <xdr:pic>
      <xdr:nvPicPr>
        <xdr:cNvPr id="14" name="Image 13">
          <a:extLst>
            <a:ext uri="{FF2B5EF4-FFF2-40B4-BE49-F238E27FC236}">
              <a16:creationId xmlns:a16="http://schemas.microsoft.com/office/drawing/2014/main" id="{04109376-59C0-4964-89D3-D3F0B6F37F39}"/>
            </a:ext>
          </a:extLst>
        </xdr:cNvPr>
        <xdr:cNvPicPr>
          <a:picLocks noChangeAspect="1"/>
        </xdr:cNvPicPr>
      </xdr:nvPicPr>
      <xdr:blipFill>
        <a:blip xmlns:r="http://schemas.openxmlformats.org/officeDocument/2006/relationships" r:embed="rId10"/>
        <a:stretch>
          <a:fillRect/>
        </a:stretch>
      </xdr:blipFill>
      <xdr:spPr>
        <a:xfrm>
          <a:off x="91690248" y="132485"/>
          <a:ext cx="1504950" cy="1247840"/>
        </a:xfrm>
        <a:prstGeom prst="rect">
          <a:avLst/>
        </a:prstGeom>
      </xdr:spPr>
    </xdr:pic>
    <xdr:clientData/>
  </xdr:twoCellAnchor>
  <xdr:twoCellAnchor editAs="oneCell">
    <xdr:from>
      <xdr:col>134</xdr:col>
      <xdr:colOff>532534</xdr:colOff>
      <xdr:row>0</xdr:row>
      <xdr:rowOff>0</xdr:rowOff>
    </xdr:from>
    <xdr:to>
      <xdr:col>136</xdr:col>
      <xdr:colOff>122959</xdr:colOff>
      <xdr:row>0</xdr:row>
      <xdr:rowOff>1399761</xdr:rowOff>
    </xdr:to>
    <xdr:pic>
      <xdr:nvPicPr>
        <xdr:cNvPr id="16" name="Image 15">
          <a:extLst>
            <a:ext uri="{FF2B5EF4-FFF2-40B4-BE49-F238E27FC236}">
              <a16:creationId xmlns:a16="http://schemas.microsoft.com/office/drawing/2014/main" id="{70A88C57-3312-40C5-8FE9-49664FF9B52F}"/>
            </a:ext>
          </a:extLst>
        </xdr:cNvPr>
        <xdr:cNvPicPr>
          <a:picLocks noChangeAspect="1"/>
        </xdr:cNvPicPr>
      </xdr:nvPicPr>
      <xdr:blipFill>
        <a:blip xmlns:r="http://schemas.openxmlformats.org/officeDocument/2006/relationships" r:embed="rId11"/>
        <a:stretch>
          <a:fillRect/>
        </a:stretch>
      </xdr:blipFill>
      <xdr:spPr>
        <a:xfrm>
          <a:off x="96782659" y="0"/>
          <a:ext cx="1114425" cy="1399761"/>
        </a:xfrm>
        <a:prstGeom prst="rect">
          <a:avLst/>
        </a:prstGeom>
      </xdr:spPr>
    </xdr:pic>
    <xdr:clientData/>
  </xdr:twoCellAnchor>
  <xdr:twoCellAnchor editAs="oneCell">
    <xdr:from>
      <xdr:col>139</xdr:col>
      <xdr:colOff>657225</xdr:colOff>
      <xdr:row>0</xdr:row>
      <xdr:rowOff>57150</xdr:rowOff>
    </xdr:from>
    <xdr:to>
      <xdr:col>141</xdr:col>
      <xdr:colOff>190500</xdr:colOff>
      <xdr:row>0</xdr:row>
      <xdr:rowOff>1370342</xdr:rowOff>
    </xdr:to>
    <xdr:pic>
      <xdr:nvPicPr>
        <xdr:cNvPr id="17" name="Image 16">
          <a:extLst>
            <a:ext uri="{FF2B5EF4-FFF2-40B4-BE49-F238E27FC236}">
              <a16:creationId xmlns:a16="http://schemas.microsoft.com/office/drawing/2014/main" id="{FAB9B302-7C92-453E-AFE9-3DC98A56669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717350" y="57150"/>
          <a:ext cx="1057275" cy="1313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147673</xdr:colOff>
      <xdr:row>0</xdr:row>
      <xdr:rowOff>767905</xdr:rowOff>
    </xdr:to>
    <xdr:pic>
      <xdr:nvPicPr>
        <xdr:cNvPr id="15" name="Image 14">
          <a:extLst>
            <a:ext uri="{FF2B5EF4-FFF2-40B4-BE49-F238E27FC236}">
              <a16:creationId xmlns:a16="http://schemas.microsoft.com/office/drawing/2014/main" id="{4F53EB0F-0D03-4E52-AE7B-157BBFB21E2D}"/>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0" y="0"/>
          <a:ext cx="1152128" cy="767905"/>
        </a:xfrm>
        <a:prstGeom prst="rect">
          <a:avLst/>
        </a:prstGeom>
      </xdr:spPr>
    </xdr:pic>
    <xdr:clientData/>
  </xdr:twoCellAnchor>
  <xdr:twoCellAnchor editAs="oneCell">
    <xdr:from>
      <xdr:col>20</xdr:col>
      <xdr:colOff>261504</xdr:colOff>
      <xdr:row>0</xdr:row>
      <xdr:rowOff>100445</xdr:rowOff>
    </xdr:from>
    <xdr:to>
      <xdr:col>21</xdr:col>
      <xdr:colOff>338719</xdr:colOff>
      <xdr:row>0</xdr:row>
      <xdr:rowOff>1442604</xdr:rowOff>
    </xdr:to>
    <xdr:pic>
      <xdr:nvPicPr>
        <xdr:cNvPr id="8" name="Image 7">
          <a:extLst>
            <a:ext uri="{FF2B5EF4-FFF2-40B4-BE49-F238E27FC236}">
              <a16:creationId xmlns:a16="http://schemas.microsoft.com/office/drawing/2014/main" id="{EAC30B37-86ED-4C48-BF01-F1DF27C0AD2A}"/>
            </a:ext>
          </a:extLst>
        </xdr:cNvPr>
        <xdr:cNvPicPr>
          <a:picLocks noChangeAspect="1"/>
        </xdr:cNvPicPr>
      </xdr:nvPicPr>
      <xdr:blipFill>
        <a:blip xmlns:r="http://schemas.openxmlformats.org/officeDocument/2006/relationships" r:embed="rId14"/>
        <a:stretch>
          <a:fillRect/>
        </a:stretch>
      </xdr:blipFill>
      <xdr:spPr>
        <a:xfrm>
          <a:off x="15739629" y="100445"/>
          <a:ext cx="839215" cy="1342159"/>
        </a:xfrm>
        <a:prstGeom prst="rect">
          <a:avLst/>
        </a:prstGeom>
      </xdr:spPr>
    </xdr:pic>
    <xdr:clientData/>
  </xdr:twoCellAnchor>
  <xdr:twoCellAnchor editAs="oneCell">
    <xdr:from>
      <xdr:col>25</xdr:col>
      <xdr:colOff>572366</xdr:colOff>
      <xdr:row>0</xdr:row>
      <xdr:rowOff>217345</xdr:rowOff>
    </xdr:from>
    <xdr:to>
      <xdr:col>28</xdr:col>
      <xdr:colOff>122093</xdr:colOff>
      <xdr:row>0</xdr:row>
      <xdr:rowOff>1310479</xdr:rowOff>
    </xdr:to>
    <xdr:pic>
      <xdr:nvPicPr>
        <xdr:cNvPr id="10" name="Image 9">
          <a:extLst>
            <a:ext uri="{FF2B5EF4-FFF2-40B4-BE49-F238E27FC236}">
              <a16:creationId xmlns:a16="http://schemas.microsoft.com/office/drawing/2014/main" id="{3CAED130-FD7A-488B-9C86-A96084DD291C}"/>
            </a:ext>
          </a:extLst>
        </xdr:cNvPr>
        <xdr:cNvPicPr>
          <a:picLocks noChangeAspect="1"/>
        </xdr:cNvPicPr>
      </xdr:nvPicPr>
      <xdr:blipFill>
        <a:blip xmlns:r="http://schemas.openxmlformats.org/officeDocument/2006/relationships" r:embed="rId15"/>
        <a:stretch>
          <a:fillRect/>
        </a:stretch>
      </xdr:blipFill>
      <xdr:spPr>
        <a:xfrm>
          <a:off x="19860491" y="217345"/>
          <a:ext cx="1835727" cy="1093134"/>
        </a:xfrm>
        <a:prstGeom prst="rect">
          <a:avLst/>
        </a:prstGeom>
      </xdr:spPr>
    </xdr:pic>
    <xdr:clientData/>
  </xdr:twoCellAnchor>
  <xdr:twoCellAnchor editAs="oneCell">
    <xdr:from>
      <xdr:col>31</xdr:col>
      <xdr:colOff>480579</xdr:colOff>
      <xdr:row>0</xdr:row>
      <xdr:rowOff>158461</xdr:rowOff>
    </xdr:from>
    <xdr:to>
      <xdr:col>34</xdr:col>
      <xdr:colOff>93548</xdr:colOff>
      <xdr:row>0</xdr:row>
      <xdr:rowOff>1440006</xdr:rowOff>
    </xdr:to>
    <xdr:pic>
      <xdr:nvPicPr>
        <xdr:cNvPr id="13" name="Image 12">
          <a:extLst>
            <a:ext uri="{FF2B5EF4-FFF2-40B4-BE49-F238E27FC236}">
              <a16:creationId xmlns:a16="http://schemas.microsoft.com/office/drawing/2014/main" id="{094B76D2-7677-40EA-A1B7-835BD1BF5AA6}"/>
            </a:ext>
          </a:extLst>
        </xdr:cNvPr>
        <xdr:cNvPicPr>
          <a:picLocks noChangeAspect="1"/>
        </xdr:cNvPicPr>
      </xdr:nvPicPr>
      <xdr:blipFill>
        <a:blip xmlns:r="http://schemas.openxmlformats.org/officeDocument/2006/relationships" r:embed="rId16"/>
        <a:stretch>
          <a:fillRect/>
        </a:stretch>
      </xdr:blipFill>
      <xdr:spPr>
        <a:xfrm>
          <a:off x="24340704" y="158461"/>
          <a:ext cx="1898969" cy="1281545"/>
        </a:xfrm>
        <a:prstGeom prst="rect">
          <a:avLst/>
        </a:prstGeom>
      </xdr:spPr>
    </xdr:pic>
    <xdr:clientData/>
  </xdr:twoCellAnchor>
  <xdr:twoCellAnchor editAs="oneCell">
    <xdr:from>
      <xdr:col>37</xdr:col>
      <xdr:colOff>529937</xdr:colOff>
      <xdr:row>0</xdr:row>
      <xdr:rowOff>175780</xdr:rowOff>
    </xdr:from>
    <xdr:to>
      <xdr:col>40</xdr:col>
      <xdr:colOff>105641</xdr:colOff>
      <xdr:row>0</xdr:row>
      <xdr:rowOff>1454229</xdr:rowOff>
    </xdr:to>
    <xdr:pic>
      <xdr:nvPicPr>
        <xdr:cNvPr id="22" name="Image 21">
          <a:extLst>
            <a:ext uri="{FF2B5EF4-FFF2-40B4-BE49-F238E27FC236}">
              <a16:creationId xmlns:a16="http://schemas.microsoft.com/office/drawing/2014/main" id="{F5385A4E-5704-4371-BABE-5F533B1017EA}"/>
            </a:ext>
          </a:extLst>
        </xdr:cNvPr>
        <xdr:cNvPicPr>
          <a:picLocks noChangeAspect="1"/>
        </xdr:cNvPicPr>
      </xdr:nvPicPr>
      <xdr:blipFill>
        <a:blip xmlns:r="http://schemas.openxmlformats.org/officeDocument/2006/relationships" r:embed="rId17"/>
        <a:stretch>
          <a:fillRect/>
        </a:stretch>
      </xdr:blipFill>
      <xdr:spPr>
        <a:xfrm>
          <a:off x="28962062" y="175780"/>
          <a:ext cx="1861704" cy="1278449"/>
        </a:xfrm>
        <a:prstGeom prst="rect">
          <a:avLst/>
        </a:prstGeom>
      </xdr:spPr>
    </xdr:pic>
    <xdr:clientData/>
  </xdr:twoCellAnchor>
  <xdr:twoCellAnchor editAs="oneCell">
    <xdr:from>
      <xdr:col>43</xdr:col>
      <xdr:colOff>748145</xdr:colOff>
      <xdr:row>0</xdr:row>
      <xdr:rowOff>148937</xdr:rowOff>
    </xdr:from>
    <xdr:to>
      <xdr:col>46</xdr:col>
      <xdr:colOff>271895</xdr:colOff>
      <xdr:row>0</xdr:row>
      <xdr:rowOff>1336901</xdr:rowOff>
    </xdr:to>
    <xdr:pic>
      <xdr:nvPicPr>
        <xdr:cNvPr id="24" name="Image 23">
          <a:extLst>
            <a:ext uri="{FF2B5EF4-FFF2-40B4-BE49-F238E27FC236}">
              <a16:creationId xmlns:a16="http://schemas.microsoft.com/office/drawing/2014/main" id="{DBC14C18-183C-49A7-871E-9B5263CD5F40}"/>
            </a:ext>
          </a:extLst>
        </xdr:cNvPr>
        <xdr:cNvPicPr>
          <a:picLocks noChangeAspect="1"/>
        </xdr:cNvPicPr>
      </xdr:nvPicPr>
      <xdr:blipFill>
        <a:blip xmlns:r="http://schemas.openxmlformats.org/officeDocument/2006/relationships" r:embed="rId18"/>
        <a:stretch>
          <a:fillRect/>
        </a:stretch>
      </xdr:blipFill>
      <xdr:spPr>
        <a:xfrm>
          <a:off x="33752270" y="148937"/>
          <a:ext cx="1809750" cy="1187964"/>
        </a:xfrm>
        <a:prstGeom prst="rect">
          <a:avLst/>
        </a:prstGeom>
      </xdr:spPr>
    </xdr:pic>
    <xdr:clientData/>
  </xdr:twoCellAnchor>
  <xdr:twoCellAnchor editAs="oneCell">
    <xdr:from>
      <xdr:col>49</xdr:col>
      <xdr:colOff>693592</xdr:colOff>
      <xdr:row>0</xdr:row>
      <xdr:rowOff>112568</xdr:rowOff>
    </xdr:from>
    <xdr:to>
      <xdr:col>52</xdr:col>
      <xdr:colOff>217265</xdr:colOff>
      <xdr:row>0</xdr:row>
      <xdr:rowOff>1359477</xdr:rowOff>
    </xdr:to>
    <xdr:pic>
      <xdr:nvPicPr>
        <xdr:cNvPr id="26" name="Image 25">
          <a:extLst>
            <a:ext uri="{FF2B5EF4-FFF2-40B4-BE49-F238E27FC236}">
              <a16:creationId xmlns:a16="http://schemas.microsoft.com/office/drawing/2014/main" id="{028321DB-2E1D-415E-B7CC-FEC99B5AE47A}"/>
            </a:ext>
          </a:extLst>
        </xdr:cNvPr>
        <xdr:cNvPicPr>
          <a:picLocks noChangeAspect="1"/>
        </xdr:cNvPicPr>
      </xdr:nvPicPr>
      <xdr:blipFill>
        <a:blip xmlns:r="http://schemas.openxmlformats.org/officeDocument/2006/relationships" r:embed="rId19"/>
        <a:stretch>
          <a:fillRect/>
        </a:stretch>
      </xdr:blipFill>
      <xdr:spPr>
        <a:xfrm>
          <a:off x="38269717" y="112568"/>
          <a:ext cx="1809673" cy="1246909"/>
        </a:xfrm>
        <a:prstGeom prst="rect">
          <a:avLst/>
        </a:prstGeom>
      </xdr:spPr>
    </xdr:pic>
    <xdr:clientData/>
  </xdr:twoCellAnchor>
  <xdr:twoCellAnchor editAs="oneCell">
    <xdr:from>
      <xdr:col>55</xdr:col>
      <xdr:colOff>490970</xdr:colOff>
      <xdr:row>0</xdr:row>
      <xdr:rowOff>322986</xdr:rowOff>
    </xdr:from>
    <xdr:to>
      <xdr:col>58</xdr:col>
      <xdr:colOff>101641</xdr:colOff>
      <xdr:row>0</xdr:row>
      <xdr:rowOff>1301464</xdr:rowOff>
    </xdr:to>
    <xdr:pic>
      <xdr:nvPicPr>
        <xdr:cNvPr id="28" name="Image 27">
          <a:extLst>
            <a:ext uri="{FF2B5EF4-FFF2-40B4-BE49-F238E27FC236}">
              <a16:creationId xmlns:a16="http://schemas.microsoft.com/office/drawing/2014/main" id="{59E058A6-D3BE-488D-9298-62DF0506C3E0}"/>
            </a:ext>
          </a:extLst>
        </xdr:cNvPr>
        <xdr:cNvPicPr>
          <a:picLocks noChangeAspect="1"/>
        </xdr:cNvPicPr>
      </xdr:nvPicPr>
      <xdr:blipFill>
        <a:blip xmlns:r="http://schemas.openxmlformats.org/officeDocument/2006/relationships" r:embed="rId20"/>
        <a:stretch>
          <a:fillRect/>
        </a:stretch>
      </xdr:blipFill>
      <xdr:spPr>
        <a:xfrm>
          <a:off x="42639095" y="322986"/>
          <a:ext cx="1896671" cy="978478"/>
        </a:xfrm>
        <a:prstGeom prst="rect">
          <a:avLst/>
        </a:prstGeom>
      </xdr:spPr>
    </xdr:pic>
    <xdr:clientData/>
  </xdr:twoCellAnchor>
  <xdr:twoCellAnchor editAs="oneCell">
    <xdr:from>
      <xdr:col>62</xdr:col>
      <xdr:colOff>251980</xdr:colOff>
      <xdr:row>0</xdr:row>
      <xdr:rowOff>88323</xdr:rowOff>
    </xdr:from>
    <xdr:to>
      <xdr:col>63</xdr:col>
      <xdr:colOff>658957</xdr:colOff>
      <xdr:row>0</xdr:row>
      <xdr:rowOff>1386057</xdr:rowOff>
    </xdr:to>
    <xdr:pic>
      <xdr:nvPicPr>
        <xdr:cNvPr id="30" name="Image 29">
          <a:extLst>
            <a:ext uri="{FF2B5EF4-FFF2-40B4-BE49-F238E27FC236}">
              <a16:creationId xmlns:a16="http://schemas.microsoft.com/office/drawing/2014/main" id="{63ED7B54-B921-43C2-9511-3FDFD2BFE480}"/>
            </a:ext>
          </a:extLst>
        </xdr:cNvPr>
        <xdr:cNvPicPr>
          <a:picLocks noChangeAspect="1"/>
        </xdr:cNvPicPr>
      </xdr:nvPicPr>
      <xdr:blipFill>
        <a:blip xmlns:r="http://schemas.openxmlformats.org/officeDocument/2006/relationships" r:embed="rId21"/>
        <a:stretch>
          <a:fillRect/>
        </a:stretch>
      </xdr:blipFill>
      <xdr:spPr>
        <a:xfrm>
          <a:off x="47734105" y="88323"/>
          <a:ext cx="1168977" cy="1297734"/>
        </a:xfrm>
        <a:prstGeom prst="rect">
          <a:avLst/>
        </a:prstGeom>
      </xdr:spPr>
    </xdr:pic>
    <xdr:clientData/>
  </xdr:twoCellAnchor>
  <xdr:twoCellAnchor editAs="oneCell">
    <xdr:from>
      <xdr:col>104</xdr:col>
      <xdr:colOff>280555</xdr:colOff>
      <xdr:row>0</xdr:row>
      <xdr:rowOff>107373</xdr:rowOff>
    </xdr:from>
    <xdr:to>
      <xdr:col>105</xdr:col>
      <xdr:colOff>540328</xdr:colOff>
      <xdr:row>0</xdr:row>
      <xdr:rowOff>1446095</xdr:rowOff>
    </xdr:to>
    <xdr:pic>
      <xdr:nvPicPr>
        <xdr:cNvPr id="32" name="Image 31">
          <a:extLst>
            <a:ext uri="{FF2B5EF4-FFF2-40B4-BE49-F238E27FC236}">
              <a16:creationId xmlns:a16="http://schemas.microsoft.com/office/drawing/2014/main" id="{4EB1636C-3CA4-4A8C-A376-434160CC8CE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78242680" y="107373"/>
          <a:ext cx="1021773" cy="1338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146</xdr:col>
      <xdr:colOff>238991</xdr:colOff>
      <xdr:row>0</xdr:row>
      <xdr:rowOff>137679</xdr:rowOff>
    </xdr:from>
    <xdr:to>
      <xdr:col>148</xdr:col>
      <xdr:colOff>149867</xdr:colOff>
      <xdr:row>0</xdr:row>
      <xdr:rowOff>1341293</xdr:rowOff>
    </xdr:to>
    <xdr:pic>
      <xdr:nvPicPr>
        <xdr:cNvPr id="33" name="Image 32">
          <a:extLst>
            <a:ext uri="{FF2B5EF4-FFF2-40B4-BE49-F238E27FC236}">
              <a16:creationId xmlns:a16="http://schemas.microsoft.com/office/drawing/2014/main" id="{006E19B4-DDCD-4CB3-A4D7-D1CBB935EB72}"/>
            </a:ext>
          </a:extLst>
        </xdr:cNvPr>
        <xdr:cNvPicPr>
          <a:picLocks noChangeAspect="1"/>
        </xdr:cNvPicPr>
      </xdr:nvPicPr>
      <xdr:blipFill>
        <a:blip xmlns:r="http://schemas.openxmlformats.org/officeDocument/2006/relationships" r:embed="rId23"/>
        <a:stretch>
          <a:fillRect/>
        </a:stretch>
      </xdr:blipFill>
      <xdr:spPr>
        <a:xfrm>
          <a:off x="105633116" y="137679"/>
          <a:ext cx="1434876" cy="1203614"/>
        </a:xfrm>
        <a:prstGeom prst="rect">
          <a:avLst/>
        </a:prstGeom>
      </xdr:spPr>
    </xdr:pic>
    <xdr:clientData/>
  </xdr:twoCellAnchor>
  <xdr:twoCellAnchor editAs="oneCell">
    <xdr:from>
      <xdr:col>152</xdr:col>
      <xdr:colOff>339437</xdr:colOff>
      <xdr:row>0</xdr:row>
      <xdr:rowOff>41563</xdr:rowOff>
    </xdr:from>
    <xdr:to>
      <xdr:col>154</xdr:col>
      <xdr:colOff>495300</xdr:colOff>
      <xdr:row>0</xdr:row>
      <xdr:rowOff>1381393</xdr:rowOff>
    </xdr:to>
    <xdr:pic>
      <xdr:nvPicPr>
        <xdr:cNvPr id="35" name="Image 34">
          <a:extLst>
            <a:ext uri="{FF2B5EF4-FFF2-40B4-BE49-F238E27FC236}">
              <a16:creationId xmlns:a16="http://schemas.microsoft.com/office/drawing/2014/main" id="{1FE33C62-4F71-47DB-BC8B-7D4738F838DE}"/>
            </a:ext>
          </a:extLst>
        </xdr:cNvPr>
        <xdr:cNvPicPr>
          <a:picLocks noChangeAspect="1"/>
        </xdr:cNvPicPr>
      </xdr:nvPicPr>
      <xdr:blipFill>
        <a:blip xmlns:r="http://schemas.openxmlformats.org/officeDocument/2006/relationships" r:embed="rId24"/>
        <a:stretch>
          <a:fillRect/>
        </a:stretch>
      </xdr:blipFill>
      <xdr:spPr>
        <a:xfrm>
          <a:off x="110305562" y="41563"/>
          <a:ext cx="1679863" cy="1339830"/>
        </a:xfrm>
        <a:prstGeom prst="rect">
          <a:avLst/>
        </a:prstGeom>
      </xdr:spPr>
    </xdr:pic>
    <xdr:clientData/>
  </xdr:twoCellAnchor>
  <xdr:twoCellAnchor editAs="oneCell">
    <xdr:from>
      <xdr:col>158</xdr:col>
      <xdr:colOff>30307</xdr:colOff>
      <xdr:row>0</xdr:row>
      <xdr:rowOff>227734</xdr:rowOff>
    </xdr:from>
    <xdr:to>
      <xdr:col>160</xdr:col>
      <xdr:colOff>105019</xdr:colOff>
      <xdr:row>0</xdr:row>
      <xdr:rowOff>1362075</xdr:rowOff>
    </xdr:to>
    <xdr:pic>
      <xdr:nvPicPr>
        <xdr:cNvPr id="37" name="Image 36">
          <a:extLst>
            <a:ext uri="{FF2B5EF4-FFF2-40B4-BE49-F238E27FC236}">
              <a16:creationId xmlns:a16="http://schemas.microsoft.com/office/drawing/2014/main" id="{314D3FF2-E964-4835-80A2-A6EEDECF20AA}"/>
            </a:ext>
          </a:extLst>
        </xdr:cNvPr>
        <xdr:cNvPicPr>
          <a:picLocks noChangeAspect="1"/>
        </xdr:cNvPicPr>
      </xdr:nvPicPr>
      <xdr:blipFill>
        <a:blip xmlns:r="http://schemas.openxmlformats.org/officeDocument/2006/relationships" r:embed="rId25"/>
        <a:stretch>
          <a:fillRect/>
        </a:stretch>
      </xdr:blipFill>
      <xdr:spPr>
        <a:xfrm>
          <a:off x="114568432" y="227734"/>
          <a:ext cx="1598712" cy="1134341"/>
        </a:xfrm>
        <a:prstGeom prst="rect">
          <a:avLst/>
        </a:prstGeom>
      </xdr:spPr>
    </xdr:pic>
    <xdr:clientData/>
  </xdr:twoCellAnchor>
  <xdr:twoCellAnchor editAs="oneCell">
    <xdr:from>
      <xdr:col>164</xdr:col>
      <xdr:colOff>95867</xdr:colOff>
      <xdr:row>0</xdr:row>
      <xdr:rowOff>90921</xdr:rowOff>
    </xdr:from>
    <xdr:to>
      <xdr:col>166</xdr:col>
      <xdr:colOff>107915</xdr:colOff>
      <xdr:row>0</xdr:row>
      <xdr:rowOff>1389785</xdr:rowOff>
    </xdr:to>
    <xdr:pic>
      <xdr:nvPicPr>
        <xdr:cNvPr id="39" name="Image 38">
          <a:extLst>
            <a:ext uri="{FF2B5EF4-FFF2-40B4-BE49-F238E27FC236}">
              <a16:creationId xmlns:a16="http://schemas.microsoft.com/office/drawing/2014/main" id="{CD530564-FB54-4889-84D4-E645B93DAEFA}"/>
            </a:ext>
          </a:extLst>
        </xdr:cNvPr>
        <xdr:cNvPicPr>
          <a:picLocks noChangeAspect="1"/>
        </xdr:cNvPicPr>
      </xdr:nvPicPr>
      <xdr:blipFill>
        <a:blip xmlns:r="http://schemas.openxmlformats.org/officeDocument/2006/relationships" r:embed="rId26"/>
        <a:stretch>
          <a:fillRect/>
        </a:stretch>
      </xdr:blipFill>
      <xdr:spPr>
        <a:xfrm>
          <a:off x="119205992" y="90921"/>
          <a:ext cx="1536048" cy="1298864"/>
        </a:xfrm>
        <a:prstGeom prst="rect">
          <a:avLst/>
        </a:prstGeom>
      </xdr:spPr>
    </xdr:pic>
    <xdr:clientData/>
  </xdr:twoCellAnchor>
  <xdr:twoCellAnchor editAs="oneCell">
    <xdr:from>
      <xdr:col>169</xdr:col>
      <xdr:colOff>572366</xdr:colOff>
      <xdr:row>0</xdr:row>
      <xdr:rowOff>51955</xdr:rowOff>
    </xdr:from>
    <xdr:to>
      <xdr:col>172</xdr:col>
      <xdr:colOff>78797</xdr:colOff>
      <xdr:row>0</xdr:row>
      <xdr:rowOff>1440158</xdr:rowOff>
    </xdr:to>
    <xdr:pic>
      <xdr:nvPicPr>
        <xdr:cNvPr id="41" name="Image 40">
          <a:extLst>
            <a:ext uri="{FF2B5EF4-FFF2-40B4-BE49-F238E27FC236}">
              <a16:creationId xmlns:a16="http://schemas.microsoft.com/office/drawing/2014/main" id="{79D942F9-EBFB-4FD1-A1EC-A14AC5A8E52B}"/>
            </a:ext>
          </a:extLst>
        </xdr:cNvPr>
        <xdr:cNvPicPr>
          <a:picLocks noChangeAspect="1"/>
        </xdr:cNvPicPr>
      </xdr:nvPicPr>
      <xdr:blipFill>
        <a:blip xmlns:r="http://schemas.openxmlformats.org/officeDocument/2006/relationships" r:embed="rId27"/>
        <a:stretch>
          <a:fillRect/>
        </a:stretch>
      </xdr:blipFill>
      <xdr:spPr>
        <a:xfrm>
          <a:off x="123492491" y="51955"/>
          <a:ext cx="1792431" cy="1388203"/>
        </a:xfrm>
        <a:prstGeom prst="rect">
          <a:avLst/>
        </a:prstGeom>
      </xdr:spPr>
    </xdr:pic>
    <xdr:clientData/>
  </xdr:twoCellAnchor>
  <xdr:twoCellAnchor editAs="oneCell">
    <xdr:from>
      <xdr:col>175</xdr:col>
      <xdr:colOff>635577</xdr:colOff>
      <xdr:row>0</xdr:row>
      <xdr:rowOff>76199</xdr:rowOff>
    </xdr:from>
    <xdr:to>
      <xdr:col>178</xdr:col>
      <xdr:colOff>297872</xdr:colOff>
      <xdr:row>0</xdr:row>
      <xdr:rowOff>1394044</xdr:rowOff>
    </xdr:to>
    <xdr:pic>
      <xdr:nvPicPr>
        <xdr:cNvPr id="43" name="Image 42">
          <a:extLst>
            <a:ext uri="{FF2B5EF4-FFF2-40B4-BE49-F238E27FC236}">
              <a16:creationId xmlns:a16="http://schemas.microsoft.com/office/drawing/2014/main" id="{2CD30FD6-C894-4EF7-BE0A-7690B46389DE}"/>
            </a:ext>
          </a:extLst>
        </xdr:cNvPr>
        <xdr:cNvPicPr>
          <a:picLocks noChangeAspect="1"/>
        </xdr:cNvPicPr>
      </xdr:nvPicPr>
      <xdr:blipFill>
        <a:blip xmlns:r="http://schemas.openxmlformats.org/officeDocument/2006/relationships" r:embed="rId28"/>
        <a:stretch>
          <a:fillRect/>
        </a:stretch>
      </xdr:blipFill>
      <xdr:spPr>
        <a:xfrm>
          <a:off x="128127702" y="76199"/>
          <a:ext cx="1948295" cy="1317845"/>
        </a:xfrm>
        <a:prstGeom prst="rect">
          <a:avLst/>
        </a:prstGeom>
      </xdr:spPr>
    </xdr:pic>
    <xdr:clientData/>
  </xdr:twoCellAnchor>
  <xdr:twoCellAnchor editAs="oneCell">
    <xdr:from>
      <xdr:col>182</xdr:col>
      <xdr:colOff>81396</xdr:colOff>
      <xdr:row>0</xdr:row>
      <xdr:rowOff>107373</xdr:rowOff>
    </xdr:from>
    <xdr:to>
      <xdr:col>183</xdr:col>
      <xdr:colOff>289214</xdr:colOff>
      <xdr:row>0</xdr:row>
      <xdr:rowOff>1429852</xdr:rowOff>
    </xdr:to>
    <xdr:pic>
      <xdr:nvPicPr>
        <xdr:cNvPr id="45" name="Image 44">
          <a:extLst>
            <a:ext uri="{FF2B5EF4-FFF2-40B4-BE49-F238E27FC236}">
              <a16:creationId xmlns:a16="http://schemas.microsoft.com/office/drawing/2014/main" id="{4C721CC2-B9F3-4DCE-8D11-FAEFF06B44D4}"/>
            </a:ext>
          </a:extLst>
        </xdr:cNvPr>
        <xdr:cNvPicPr>
          <a:picLocks noChangeAspect="1"/>
        </xdr:cNvPicPr>
      </xdr:nvPicPr>
      <xdr:blipFill>
        <a:blip xmlns:r="http://schemas.openxmlformats.org/officeDocument/2006/relationships" r:embed="rId29"/>
        <a:stretch>
          <a:fillRect/>
        </a:stretch>
      </xdr:blipFill>
      <xdr:spPr>
        <a:xfrm>
          <a:off x="132907521" y="107373"/>
          <a:ext cx="969818" cy="1322479"/>
        </a:xfrm>
        <a:prstGeom prst="rect">
          <a:avLst/>
        </a:prstGeom>
      </xdr:spPr>
    </xdr:pic>
    <xdr:clientData/>
  </xdr:twoCellAnchor>
  <xdr:twoCellAnchor editAs="oneCell">
    <xdr:from>
      <xdr:col>188</xdr:col>
      <xdr:colOff>324716</xdr:colOff>
      <xdr:row>0</xdr:row>
      <xdr:rowOff>152399</xdr:rowOff>
    </xdr:from>
    <xdr:to>
      <xdr:col>189</xdr:col>
      <xdr:colOff>333375</xdr:colOff>
      <xdr:row>0</xdr:row>
      <xdr:rowOff>1345920</xdr:rowOff>
    </xdr:to>
    <xdr:pic>
      <xdr:nvPicPr>
        <xdr:cNvPr id="46" name="Image 45">
          <a:extLst>
            <a:ext uri="{FF2B5EF4-FFF2-40B4-BE49-F238E27FC236}">
              <a16:creationId xmlns:a16="http://schemas.microsoft.com/office/drawing/2014/main" id="{5E0B98EE-04C1-4839-8314-0DAE77F65289}"/>
            </a:ext>
          </a:extLst>
        </xdr:cNvPr>
        <xdr:cNvPicPr>
          <a:picLocks noChangeAspect="1"/>
        </xdr:cNvPicPr>
      </xdr:nvPicPr>
      <xdr:blipFill>
        <a:blip xmlns:r="http://schemas.openxmlformats.org/officeDocument/2006/relationships" r:embed="rId30"/>
        <a:stretch>
          <a:fillRect/>
        </a:stretch>
      </xdr:blipFill>
      <xdr:spPr>
        <a:xfrm>
          <a:off x="137722841" y="152399"/>
          <a:ext cx="770659" cy="1193521"/>
        </a:xfrm>
        <a:prstGeom prst="rect">
          <a:avLst/>
        </a:prstGeom>
      </xdr:spPr>
    </xdr:pic>
    <xdr:clientData/>
  </xdr:twoCellAnchor>
  <xdr:twoCellAnchor editAs="oneCell">
    <xdr:from>
      <xdr:col>199</xdr:col>
      <xdr:colOff>589684</xdr:colOff>
      <xdr:row>0</xdr:row>
      <xdr:rowOff>141143</xdr:rowOff>
    </xdr:from>
    <xdr:to>
      <xdr:col>202</xdr:col>
      <xdr:colOff>314127</xdr:colOff>
      <xdr:row>0</xdr:row>
      <xdr:rowOff>1379393</xdr:rowOff>
    </xdr:to>
    <xdr:pic>
      <xdr:nvPicPr>
        <xdr:cNvPr id="48" name="Image 47">
          <a:extLst>
            <a:ext uri="{FF2B5EF4-FFF2-40B4-BE49-F238E27FC236}">
              <a16:creationId xmlns:a16="http://schemas.microsoft.com/office/drawing/2014/main" id="{AC6B3E4E-7BE8-499A-8DE7-60C4267926DB}"/>
            </a:ext>
          </a:extLst>
        </xdr:cNvPr>
        <xdr:cNvPicPr>
          <a:picLocks noChangeAspect="1"/>
        </xdr:cNvPicPr>
      </xdr:nvPicPr>
      <xdr:blipFill>
        <a:blip xmlns:r="http://schemas.openxmlformats.org/officeDocument/2006/relationships" r:embed="rId31"/>
        <a:stretch>
          <a:fillRect/>
        </a:stretch>
      </xdr:blipFill>
      <xdr:spPr>
        <a:xfrm>
          <a:off x="141797809" y="141143"/>
          <a:ext cx="2010443" cy="1238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147673</xdr:colOff>
      <xdr:row>0</xdr:row>
      <xdr:rowOff>767905</xdr:rowOff>
    </xdr:to>
    <xdr:pic>
      <xdr:nvPicPr>
        <xdr:cNvPr id="2" name="Image 1">
          <a:extLst>
            <a:ext uri="{FF2B5EF4-FFF2-40B4-BE49-F238E27FC236}">
              <a16:creationId xmlns:a16="http://schemas.microsoft.com/office/drawing/2014/main" id="{F6066D75-CE73-4EAF-BF07-3A37CC77F91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147798" cy="767905"/>
        </a:xfrm>
        <a:prstGeom prst="rect">
          <a:avLst/>
        </a:prstGeom>
      </xdr:spPr>
    </xdr:pic>
    <xdr:clientData/>
  </xdr:twoCellAnchor>
  <xdr:twoCellAnchor editAs="oneCell">
    <xdr:from>
      <xdr:col>18</xdr:col>
      <xdr:colOff>259773</xdr:colOff>
      <xdr:row>0</xdr:row>
      <xdr:rowOff>233795</xdr:rowOff>
    </xdr:from>
    <xdr:to>
      <xdr:col>19</xdr:col>
      <xdr:colOff>709038</xdr:colOff>
      <xdr:row>0</xdr:row>
      <xdr:rowOff>1397156</xdr:rowOff>
    </xdr:to>
    <xdr:pic>
      <xdr:nvPicPr>
        <xdr:cNvPr id="3" name="Image 2">
          <a:extLst>
            <a:ext uri="{FF2B5EF4-FFF2-40B4-BE49-F238E27FC236}">
              <a16:creationId xmlns:a16="http://schemas.microsoft.com/office/drawing/2014/main" id="{F19791A7-4782-464C-A55B-A99DDA8A7A2A}"/>
            </a:ext>
          </a:extLst>
        </xdr:cNvPr>
        <xdr:cNvPicPr>
          <a:picLocks noChangeAspect="1"/>
        </xdr:cNvPicPr>
      </xdr:nvPicPr>
      <xdr:blipFill>
        <a:blip xmlns:r="http://schemas.openxmlformats.org/officeDocument/2006/relationships" r:embed="rId2"/>
        <a:stretch>
          <a:fillRect/>
        </a:stretch>
      </xdr:blipFill>
      <xdr:spPr>
        <a:xfrm>
          <a:off x="15014864" y="233795"/>
          <a:ext cx="1296990" cy="1163361"/>
        </a:xfrm>
        <a:prstGeom prst="rect">
          <a:avLst/>
        </a:prstGeom>
      </xdr:spPr>
    </xdr:pic>
    <xdr:clientData/>
  </xdr:twoCellAnchor>
  <xdr:twoCellAnchor editAs="oneCell">
    <xdr:from>
      <xdr:col>35</xdr:col>
      <xdr:colOff>69272</xdr:colOff>
      <xdr:row>0</xdr:row>
      <xdr:rowOff>199159</xdr:rowOff>
    </xdr:from>
    <xdr:to>
      <xdr:col>36</xdr:col>
      <xdr:colOff>518537</xdr:colOff>
      <xdr:row>0</xdr:row>
      <xdr:rowOff>1362520</xdr:rowOff>
    </xdr:to>
    <xdr:pic>
      <xdr:nvPicPr>
        <xdr:cNvPr id="4" name="Image 3">
          <a:extLst>
            <a:ext uri="{FF2B5EF4-FFF2-40B4-BE49-F238E27FC236}">
              <a16:creationId xmlns:a16="http://schemas.microsoft.com/office/drawing/2014/main" id="{D1C49121-8D4B-41BB-A389-0B8375382D64}"/>
            </a:ext>
          </a:extLst>
        </xdr:cNvPr>
        <xdr:cNvPicPr>
          <a:picLocks noChangeAspect="1"/>
        </xdr:cNvPicPr>
      </xdr:nvPicPr>
      <xdr:blipFill>
        <a:blip xmlns:r="http://schemas.openxmlformats.org/officeDocument/2006/relationships" r:embed="rId2"/>
        <a:stretch>
          <a:fillRect/>
        </a:stretch>
      </xdr:blipFill>
      <xdr:spPr>
        <a:xfrm>
          <a:off x="29016613" y="199159"/>
          <a:ext cx="1296990" cy="1163361"/>
        </a:xfrm>
        <a:prstGeom prst="rect">
          <a:avLst/>
        </a:prstGeom>
      </xdr:spPr>
    </xdr:pic>
    <xdr:clientData/>
  </xdr:twoCellAnchor>
  <xdr:twoCellAnchor editAs="oneCell">
    <xdr:from>
      <xdr:col>51</xdr:col>
      <xdr:colOff>857250</xdr:colOff>
      <xdr:row>0</xdr:row>
      <xdr:rowOff>233796</xdr:rowOff>
    </xdr:from>
    <xdr:to>
      <xdr:col>53</xdr:col>
      <xdr:colOff>444934</xdr:colOff>
      <xdr:row>0</xdr:row>
      <xdr:rowOff>1397157</xdr:rowOff>
    </xdr:to>
    <xdr:pic>
      <xdr:nvPicPr>
        <xdr:cNvPr id="5" name="Image 4">
          <a:extLst>
            <a:ext uri="{FF2B5EF4-FFF2-40B4-BE49-F238E27FC236}">
              <a16:creationId xmlns:a16="http://schemas.microsoft.com/office/drawing/2014/main" id="{23146988-1B85-4986-A303-5E63227DC67D}"/>
            </a:ext>
          </a:extLst>
        </xdr:cNvPr>
        <xdr:cNvPicPr>
          <a:picLocks noChangeAspect="1"/>
        </xdr:cNvPicPr>
      </xdr:nvPicPr>
      <xdr:blipFill>
        <a:blip xmlns:r="http://schemas.openxmlformats.org/officeDocument/2006/relationships" r:embed="rId2"/>
        <a:stretch>
          <a:fillRect/>
        </a:stretch>
      </xdr:blipFill>
      <xdr:spPr>
        <a:xfrm>
          <a:off x="42983727" y="233796"/>
          <a:ext cx="1296990" cy="11633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147673</xdr:colOff>
      <xdr:row>0</xdr:row>
      <xdr:rowOff>767905</xdr:rowOff>
    </xdr:to>
    <xdr:pic>
      <xdr:nvPicPr>
        <xdr:cNvPr id="14" name="Image 13">
          <a:extLst>
            <a:ext uri="{FF2B5EF4-FFF2-40B4-BE49-F238E27FC236}">
              <a16:creationId xmlns:a16="http://schemas.microsoft.com/office/drawing/2014/main" id="{2F47CBC3-EC70-43F1-9DE5-342CC913B15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147798" cy="767905"/>
        </a:xfrm>
        <a:prstGeom prst="rect">
          <a:avLst/>
        </a:prstGeom>
      </xdr:spPr>
    </xdr:pic>
    <xdr:clientData/>
  </xdr:twoCellAnchor>
  <xdr:twoCellAnchor editAs="oneCell">
    <xdr:from>
      <xdr:col>7</xdr:col>
      <xdr:colOff>588818</xdr:colOff>
      <xdr:row>0</xdr:row>
      <xdr:rowOff>225136</xdr:rowOff>
    </xdr:from>
    <xdr:to>
      <xdr:col>8</xdr:col>
      <xdr:colOff>797502</xdr:colOff>
      <xdr:row>0</xdr:row>
      <xdr:rowOff>1281545</xdr:rowOff>
    </xdr:to>
    <xdr:pic>
      <xdr:nvPicPr>
        <xdr:cNvPr id="16" name="Image 15">
          <a:extLst>
            <a:ext uri="{FF2B5EF4-FFF2-40B4-BE49-F238E27FC236}">
              <a16:creationId xmlns:a16="http://schemas.microsoft.com/office/drawing/2014/main" id="{B4FE609E-0A9B-4502-9E93-2E232AFCBE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65273" y="225136"/>
          <a:ext cx="1056409" cy="1056409"/>
        </a:xfrm>
        <a:prstGeom prst="rect">
          <a:avLst/>
        </a:prstGeom>
      </xdr:spPr>
    </xdr:pic>
    <xdr:clientData/>
  </xdr:twoCellAnchor>
  <xdr:twoCellAnchor editAs="oneCell">
    <xdr:from>
      <xdr:col>12</xdr:col>
      <xdr:colOff>580160</xdr:colOff>
      <xdr:row>0</xdr:row>
      <xdr:rowOff>398318</xdr:rowOff>
    </xdr:from>
    <xdr:to>
      <xdr:col>14</xdr:col>
      <xdr:colOff>266701</xdr:colOff>
      <xdr:row>0</xdr:row>
      <xdr:rowOff>1264227</xdr:rowOff>
    </xdr:to>
    <xdr:pic>
      <xdr:nvPicPr>
        <xdr:cNvPr id="18" name="Image 17">
          <a:extLst>
            <a:ext uri="{FF2B5EF4-FFF2-40B4-BE49-F238E27FC236}">
              <a16:creationId xmlns:a16="http://schemas.microsoft.com/office/drawing/2014/main" id="{682DAD18-BA41-4608-9567-202D1C64A3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44546" y="398318"/>
          <a:ext cx="1385455" cy="865909"/>
        </a:xfrm>
        <a:prstGeom prst="rect">
          <a:avLst/>
        </a:prstGeom>
      </xdr:spPr>
    </xdr:pic>
    <xdr:clientData/>
  </xdr:twoCellAnchor>
  <xdr:twoCellAnchor editAs="oneCell">
    <xdr:from>
      <xdr:col>21</xdr:col>
      <xdr:colOff>233796</xdr:colOff>
      <xdr:row>0</xdr:row>
      <xdr:rowOff>233796</xdr:rowOff>
    </xdr:from>
    <xdr:to>
      <xdr:col>22</xdr:col>
      <xdr:colOff>104053</xdr:colOff>
      <xdr:row>0</xdr:row>
      <xdr:rowOff>1246909</xdr:rowOff>
    </xdr:to>
    <xdr:pic>
      <xdr:nvPicPr>
        <xdr:cNvPr id="21" name="Image 20">
          <a:extLst>
            <a:ext uri="{FF2B5EF4-FFF2-40B4-BE49-F238E27FC236}">
              <a16:creationId xmlns:a16="http://schemas.microsoft.com/office/drawing/2014/main" id="{770E3422-5413-449E-AEFC-121193E1B9BF}"/>
            </a:ext>
          </a:extLst>
        </xdr:cNvPr>
        <xdr:cNvPicPr>
          <a:picLocks noChangeAspect="1"/>
        </xdr:cNvPicPr>
      </xdr:nvPicPr>
      <xdr:blipFill>
        <a:blip xmlns:r="http://schemas.openxmlformats.org/officeDocument/2006/relationships" r:embed="rId4"/>
        <a:stretch>
          <a:fillRect/>
        </a:stretch>
      </xdr:blipFill>
      <xdr:spPr>
        <a:xfrm>
          <a:off x="9724160" y="233796"/>
          <a:ext cx="1003732" cy="1013113"/>
        </a:xfrm>
        <a:prstGeom prst="rect">
          <a:avLst/>
        </a:prstGeom>
      </xdr:spPr>
    </xdr:pic>
    <xdr:clientData/>
  </xdr:twoCellAnchor>
  <xdr:twoCellAnchor editAs="oneCell">
    <xdr:from>
      <xdr:col>16</xdr:col>
      <xdr:colOff>389660</xdr:colOff>
      <xdr:row>0</xdr:row>
      <xdr:rowOff>285751</xdr:rowOff>
    </xdr:from>
    <xdr:to>
      <xdr:col>17</xdr:col>
      <xdr:colOff>537729</xdr:colOff>
      <xdr:row>0</xdr:row>
      <xdr:rowOff>1273449</xdr:rowOff>
    </xdr:to>
    <xdr:pic>
      <xdr:nvPicPr>
        <xdr:cNvPr id="22" name="Image 21">
          <a:extLst>
            <a:ext uri="{FF2B5EF4-FFF2-40B4-BE49-F238E27FC236}">
              <a16:creationId xmlns:a16="http://schemas.microsoft.com/office/drawing/2014/main" id="{39035D63-E7E9-4DEF-BAF0-9C862067A605}"/>
            </a:ext>
          </a:extLst>
        </xdr:cNvPr>
        <xdr:cNvPicPr>
          <a:picLocks noChangeAspect="1"/>
        </xdr:cNvPicPr>
      </xdr:nvPicPr>
      <xdr:blipFill>
        <a:blip xmlns:r="http://schemas.openxmlformats.org/officeDocument/2006/relationships" r:embed="rId5"/>
        <a:stretch>
          <a:fillRect/>
        </a:stretch>
      </xdr:blipFill>
      <xdr:spPr>
        <a:xfrm>
          <a:off x="13213774" y="285751"/>
          <a:ext cx="995794" cy="9876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147673</xdr:colOff>
      <xdr:row>0</xdr:row>
      <xdr:rowOff>767905</xdr:rowOff>
    </xdr:to>
    <xdr:pic>
      <xdr:nvPicPr>
        <xdr:cNvPr id="14" name="Image 13">
          <a:extLst>
            <a:ext uri="{FF2B5EF4-FFF2-40B4-BE49-F238E27FC236}">
              <a16:creationId xmlns:a16="http://schemas.microsoft.com/office/drawing/2014/main" id="{C516C8DD-1D04-4D72-99C8-93926C7BBCC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147798" cy="7679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147673</xdr:colOff>
      <xdr:row>0</xdr:row>
      <xdr:rowOff>767905</xdr:rowOff>
    </xdr:to>
    <xdr:pic>
      <xdr:nvPicPr>
        <xdr:cNvPr id="2" name="Image 1">
          <a:extLst>
            <a:ext uri="{FF2B5EF4-FFF2-40B4-BE49-F238E27FC236}">
              <a16:creationId xmlns:a16="http://schemas.microsoft.com/office/drawing/2014/main" id="{1EF3EE05-5B76-40B8-B129-7705CBAA2A2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147798" cy="767905"/>
        </a:xfrm>
        <a:prstGeom prst="rect">
          <a:avLst/>
        </a:prstGeom>
      </xdr:spPr>
    </xdr:pic>
    <xdr:clientData/>
  </xdr:twoCellAnchor>
  <xdr:twoCellAnchor editAs="oneCell">
    <xdr:from>
      <xdr:col>38</xdr:col>
      <xdr:colOff>298738</xdr:colOff>
      <xdr:row>0</xdr:row>
      <xdr:rowOff>85725</xdr:rowOff>
    </xdr:from>
    <xdr:to>
      <xdr:col>39</xdr:col>
      <xdr:colOff>697056</xdr:colOff>
      <xdr:row>0</xdr:row>
      <xdr:rowOff>1385135</xdr:rowOff>
    </xdr:to>
    <xdr:pic>
      <xdr:nvPicPr>
        <xdr:cNvPr id="3" name="Image 2">
          <a:extLst>
            <a:ext uri="{FF2B5EF4-FFF2-40B4-BE49-F238E27FC236}">
              <a16:creationId xmlns:a16="http://schemas.microsoft.com/office/drawing/2014/main" id="{6CB53F3E-CB23-4F39-BBC3-B5377D8A1C2C}"/>
            </a:ext>
          </a:extLst>
        </xdr:cNvPr>
        <xdr:cNvPicPr>
          <a:picLocks noChangeAspect="1"/>
        </xdr:cNvPicPr>
      </xdr:nvPicPr>
      <xdr:blipFill>
        <a:blip xmlns:r="http://schemas.openxmlformats.org/officeDocument/2006/relationships" r:embed="rId2"/>
        <a:stretch>
          <a:fillRect/>
        </a:stretch>
      </xdr:blipFill>
      <xdr:spPr>
        <a:xfrm>
          <a:off x="32826613" y="85725"/>
          <a:ext cx="1246043" cy="1299410"/>
        </a:xfrm>
        <a:prstGeom prst="rect">
          <a:avLst/>
        </a:prstGeom>
      </xdr:spPr>
    </xdr:pic>
    <xdr:clientData/>
  </xdr:twoCellAnchor>
  <xdr:twoCellAnchor editAs="oneCell">
    <xdr:from>
      <xdr:col>22</xdr:col>
      <xdr:colOff>330777</xdr:colOff>
      <xdr:row>0</xdr:row>
      <xdr:rowOff>79665</xdr:rowOff>
    </xdr:from>
    <xdr:to>
      <xdr:col>23</xdr:col>
      <xdr:colOff>658794</xdr:colOff>
      <xdr:row>0</xdr:row>
      <xdr:rowOff>1335233</xdr:rowOff>
    </xdr:to>
    <xdr:pic>
      <xdr:nvPicPr>
        <xdr:cNvPr id="4" name="Image 3">
          <a:extLst>
            <a:ext uri="{FF2B5EF4-FFF2-40B4-BE49-F238E27FC236}">
              <a16:creationId xmlns:a16="http://schemas.microsoft.com/office/drawing/2014/main" id="{8DAC423C-2B32-45FA-84D8-AD3A8C7CC21A}"/>
            </a:ext>
          </a:extLst>
        </xdr:cNvPr>
        <xdr:cNvPicPr>
          <a:picLocks noChangeAspect="1"/>
        </xdr:cNvPicPr>
      </xdr:nvPicPr>
      <xdr:blipFill>
        <a:blip xmlns:r="http://schemas.openxmlformats.org/officeDocument/2006/relationships" r:embed="rId3"/>
        <a:stretch>
          <a:fillRect/>
        </a:stretch>
      </xdr:blipFill>
      <xdr:spPr>
        <a:xfrm>
          <a:off x="20800002" y="79665"/>
          <a:ext cx="1090017" cy="1255568"/>
        </a:xfrm>
        <a:prstGeom prst="rect">
          <a:avLst/>
        </a:prstGeom>
      </xdr:spPr>
    </xdr:pic>
    <xdr:clientData/>
  </xdr:twoCellAnchor>
  <xdr:twoCellAnchor editAs="oneCell">
    <xdr:from>
      <xdr:col>11</xdr:col>
      <xdr:colOff>0</xdr:colOff>
      <xdr:row>0</xdr:row>
      <xdr:rowOff>0</xdr:rowOff>
    </xdr:from>
    <xdr:to>
      <xdr:col>17</xdr:col>
      <xdr:colOff>190500</xdr:colOff>
      <xdr:row>2</xdr:row>
      <xdr:rowOff>2221441</xdr:rowOff>
    </xdr:to>
    <xdr:sp macro="" textlink="">
      <xdr:nvSpPr>
        <xdr:cNvPr id="8193" name="AutoShape 1" descr="Résultat de recherche d'images pour &quot;PORT HARNAIS&quot;">
          <a:extLst>
            <a:ext uri="{FF2B5EF4-FFF2-40B4-BE49-F238E27FC236}">
              <a16:creationId xmlns:a16="http://schemas.microsoft.com/office/drawing/2014/main" id="{2DDFDDC0-7E93-4D37-90B1-912776BADB6A}"/>
            </a:ext>
          </a:extLst>
        </xdr:cNvPr>
        <xdr:cNvSpPr>
          <a:spLocks noChangeAspect="1" noChangeArrowheads="1"/>
        </xdr:cNvSpPr>
      </xdr:nvSpPr>
      <xdr:spPr bwMode="auto">
        <a:xfrm>
          <a:off x="13401675" y="0"/>
          <a:ext cx="4762500" cy="4762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19050</xdr:colOff>
      <xdr:row>0</xdr:row>
      <xdr:rowOff>161925</xdr:rowOff>
    </xdr:from>
    <xdr:to>
      <xdr:col>12</xdr:col>
      <xdr:colOff>533400</xdr:colOff>
      <xdr:row>0</xdr:row>
      <xdr:rowOff>1401575</xdr:rowOff>
    </xdr:to>
    <xdr:pic>
      <xdr:nvPicPr>
        <xdr:cNvPr id="6" name="Image 5">
          <a:extLst>
            <a:ext uri="{FF2B5EF4-FFF2-40B4-BE49-F238E27FC236}">
              <a16:creationId xmlns:a16="http://schemas.microsoft.com/office/drawing/2014/main" id="{4781021D-9393-4307-AE3E-36408367D44B}"/>
            </a:ext>
          </a:extLst>
        </xdr:cNvPr>
        <xdr:cNvPicPr>
          <a:picLocks noChangeAspect="1"/>
        </xdr:cNvPicPr>
      </xdr:nvPicPr>
      <xdr:blipFill>
        <a:blip xmlns:r="http://schemas.openxmlformats.org/officeDocument/2006/relationships" r:embed="rId4"/>
        <a:stretch>
          <a:fillRect/>
        </a:stretch>
      </xdr:blipFill>
      <xdr:spPr>
        <a:xfrm>
          <a:off x="13420725" y="161925"/>
          <a:ext cx="1276350" cy="1239650"/>
        </a:xfrm>
        <a:prstGeom prst="rect">
          <a:avLst/>
        </a:prstGeom>
      </xdr:spPr>
    </xdr:pic>
    <xdr:clientData/>
  </xdr:twoCellAnchor>
  <xdr:twoCellAnchor editAs="oneCell">
    <xdr:from>
      <xdr:col>31</xdr:col>
      <xdr:colOff>108238</xdr:colOff>
      <xdr:row>0</xdr:row>
      <xdr:rowOff>76200</xdr:rowOff>
    </xdr:from>
    <xdr:to>
      <xdr:col>32</xdr:col>
      <xdr:colOff>506556</xdr:colOff>
      <xdr:row>0</xdr:row>
      <xdr:rowOff>1375610</xdr:rowOff>
    </xdr:to>
    <xdr:pic>
      <xdr:nvPicPr>
        <xdr:cNvPr id="8" name="Image 7">
          <a:extLst>
            <a:ext uri="{FF2B5EF4-FFF2-40B4-BE49-F238E27FC236}">
              <a16:creationId xmlns:a16="http://schemas.microsoft.com/office/drawing/2014/main" id="{E873525E-FAA1-4545-9C25-7A4D39F91FF7}"/>
            </a:ext>
          </a:extLst>
        </xdr:cNvPr>
        <xdr:cNvPicPr>
          <a:picLocks noChangeAspect="1"/>
        </xdr:cNvPicPr>
      </xdr:nvPicPr>
      <xdr:blipFill>
        <a:blip xmlns:r="http://schemas.openxmlformats.org/officeDocument/2006/relationships" r:embed="rId2"/>
        <a:stretch>
          <a:fillRect/>
        </a:stretch>
      </xdr:blipFill>
      <xdr:spPr>
        <a:xfrm>
          <a:off x="26883013" y="76200"/>
          <a:ext cx="1246043" cy="1299410"/>
        </a:xfrm>
        <a:prstGeom prst="rect">
          <a:avLst/>
        </a:prstGeom>
      </xdr:spPr>
    </xdr:pic>
    <xdr:clientData/>
  </xdr:twoCellAnchor>
  <xdr:twoCellAnchor editAs="oneCell">
    <xdr:from>
      <xdr:col>46</xdr:col>
      <xdr:colOff>600075</xdr:colOff>
      <xdr:row>0</xdr:row>
      <xdr:rowOff>66675</xdr:rowOff>
    </xdr:from>
    <xdr:to>
      <xdr:col>48</xdr:col>
      <xdr:colOff>150668</xdr:colOff>
      <xdr:row>0</xdr:row>
      <xdr:rowOff>1366085</xdr:rowOff>
    </xdr:to>
    <xdr:pic>
      <xdr:nvPicPr>
        <xdr:cNvPr id="9" name="Image 8">
          <a:extLst>
            <a:ext uri="{FF2B5EF4-FFF2-40B4-BE49-F238E27FC236}">
              <a16:creationId xmlns:a16="http://schemas.microsoft.com/office/drawing/2014/main" id="{3863E36C-802F-4E4F-A90A-95FE60FB5C09}"/>
            </a:ext>
          </a:extLst>
        </xdr:cNvPr>
        <xdr:cNvPicPr>
          <a:picLocks noChangeAspect="1"/>
        </xdr:cNvPicPr>
      </xdr:nvPicPr>
      <xdr:blipFill>
        <a:blip xmlns:r="http://schemas.openxmlformats.org/officeDocument/2006/relationships" r:embed="rId2"/>
        <a:stretch>
          <a:fillRect/>
        </a:stretch>
      </xdr:blipFill>
      <xdr:spPr>
        <a:xfrm>
          <a:off x="39062025" y="66675"/>
          <a:ext cx="1246043" cy="1299410"/>
        </a:xfrm>
        <a:prstGeom prst="rect">
          <a:avLst/>
        </a:prstGeom>
      </xdr:spPr>
    </xdr:pic>
    <xdr:clientData/>
  </xdr:twoCellAnchor>
  <xdr:twoCellAnchor editAs="oneCell">
    <xdr:from>
      <xdr:col>54</xdr:col>
      <xdr:colOff>514350</xdr:colOff>
      <xdr:row>0</xdr:row>
      <xdr:rowOff>66675</xdr:rowOff>
    </xdr:from>
    <xdr:to>
      <xdr:col>56</xdr:col>
      <xdr:colOff>64943</xdr:colOff>
      <xdr:row>0</xdr:row>
      <xdr:rowOff>1366085</xdr:rowOff>
    </xdr:to>
    <xdr:pic>
      <xdr:nvPicPr>
        <xdr:cNvPr id="10" name="Image 9">
          <a:extLst>
            <a:ext uri="{FF2B5EF4-FFF2-40B4-BE49-F238E27FC236}">
              <a16:creationId xmlns:a16="http://schemas.microsoft.com/office/drawing/2014/main" id="{FE25A261-EAEB-42BB-9C4B-B28B1CEF2241}"/>
            </a:ext>
          </a:extLst>
        </xdr:cNvPr>
        <xdr:cNvPicPr>
          <a:picLocks noChangeAspect="1"/>
        </xdr:cNvPicPr>
      </xdr:nvPicPr>
      <xdr:blipFill>
        <a:blip xmlns:r="http://schemas.openxmlformats.org/officeDocument/2006/relationships" r:embed="rId2"/>
        <a:stretch>
          <a:fillRect/>
        </a:stretch>
      </xdr:blipFill>
      <xdr:spPr>
        <a:xfrm>
          <a:off x="45434250" y="66675"/>
          <a:ext cx="1246043" cy="1299410"/>
        </a:xfrm>
        <a:prstGeom prst="rect">
          <a:avLst/>
        </a:prstGeom>
      </xdr:spPr>
    </xdr:pic>
    <xdr:clientData/>
  </xdr:twoCellAnchor>
  <xdr:oneCellAnchor>
    <xdr:from>
      <xdr:col>43</xdr:col>
      <xdr:colOff>600075</xdr:colOff>
      <xdr:row>0</xdr:row>
      <xdr:rowOff>66675</xdr:rowOff>
    </xdr:from>
    <xdr:ext cx="1246043" cy="1299410"/>
    <xdr:pic>
      <xdr:nvPicPr>
        <xdr:cNvPr id="12" name="Image 11">
          <a:extLst>
            <a:ext uri="{FF2B5EF4-FFF2-40B4-BE49-F238E27FC236}">
              <a16:creationId xmlns:a16="http://schemas.microsoft.com/office/drawing/2014/main" id="{DDA7D4D5-4218-4795-9C08-9C5C8CF8AA5A}"/>
            </a:ext>
          </a:extLst>
        </xdr:cNvPr>
        <xdr:cNvPicPr>
          <a:picLocks noChangeAspect="1"/>
        </xdr:cNvPicPr>
      </xdr:nvPicPr>
      <xdr:blipFill>
        <a:blip xmlns:r="http://schemas.openxmlformats.org/officeDocument/2006/relationships" r:embed="rId2"/>
        <a:stretch>
          <a:fillRect/>
        </a:stretch>
      </xdr:blipFill>
      <xdr:spPr>
        <a:xfrm>
          <a:off x="37490400" y="66675"/>
          <a:ext cx="1246043" cy="129941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147673</xdr:colOff>
      <xdr:row>0</xdr:row>
      <xdr:rowOff>767905</xdr:rowOff>
    </xdr:to>
    <xdr:pic>
      <xdr:nvPicPr>
        <xdr:cNvPr id="2" name="Image 1">
          <a:extLst>
            <a:ext uri="{FF2B5EF4-FFF2-40B4-BE49-F238E27FC236}">
              <a16:creationId xmlns:a16="http://schemas.microsoft.com/office/drawing/2014/main" id="{3C558C26-7340-4D5F-AA23-072AAE27846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147798" cy="767905"/>
        </a:xfrm>
        <a:prstGeom prst="rect">
          <a:avLst/>
        </a:prstGeom>
      </xdr:spPr>
    </xdr:pic>
    <xdr:clientData/>
  </xdr:twoCellAnchor>
  <xdr:twoCellAnchor editAs="oneCell">
    <xdr:from>
      <xdr:col>6</xdr:col>
      <xdr:colOff>326511</xdr:colOff>
      <xdr:row>0</xdr:row>
      <xdr:rowOff>225136</xdr:rowOff>
    </xdr:from>
    <xdr:to>
      <xdr:col>8</xdr:col>
      <xdr:colOff>86590</xdr:colOff>
      <xdr:row>0</xdr:row>
      <xdr:rowOff>1316181</xdr:rowOff>
    </xdr:to>
    <xdr:pic>
      <xdr:nvPicPr>
        <xdr:cNvPr id="3" name="Image 2" descr="Résultat de recherche d'images pour &quot;atex&quot;">
          <a:extLst>
            <a:ext uri="{FF2B5EF4-FFF2-40B4-BE49-F238E27FC236}">
              <a16:creationId xmlns:a16="http://schemas.microsoft.com/office/drawing/2014/main" id="{022276FD-333D-49B3-96DC-4D60222E07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0966" y="225136"/>
          <a:ext cx="1197488" cy="1091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tilisateurs/mhild/Documents/Ateliers%20collectif/Document%20Unique/Haguenau%2026.03+23.04.2019/Outil_Document_Unique_cotation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EMPLOI"/>
      <sheetName val="TABLEAU SELECTION"/>
      <sheetName val="1-PRESENTATION ENTREPRISE"/>
      <sheetName val="2-Unité travail 1"/>
      <sheetName val="3-Unité travail 2"/>
      <sheetName val="4-Unité travail 3"/>
      <sheetName val="5-GLOBALITE"/>
      <sheetName val="6-COTATION"/>
      <sheetName val="7-PLAN D'ACTIONS"/>
    </sheetNames>
    <sheetDataSet>
      <sheetData sheetId="0"/>
      <sheetData sheetId="1" refreshError="1"/>
      <sheetData sheetId="2" refreshError="1"/>
      <sheetData sheetId="3" refreshError="1"/>
      <sheetData sheetId="4" refreshError="1"/>
      <sheetData sheetId="5" refreshError="1"/>
      <sheetData sheetId="6">
        <row r="7">
          <cell r="A7" t="str">
            <v>Hygiène collective</v>
          </cell>
        </row>
        <row r="8">
          <cell r="A8" t="str">
            <v>Risques électriques</v>
          </cell>
        </row>
        <row r="9">
          <cell r="A9" t="str">
            <v>Risques d'explosion</v>
          </cell>
        </row>
        <row r="10">
          <cell r="A10" t="str">
            <v>Risques d'incendie</v>
          </cell>
        </row>
        <row r="11">
          <cell r="A11" t="str">
            <v>Risques liés à la co-activité</v>
          </cell>
        </row>
        <row r="12">
          <cell r="A12" t="str">
            <v>Organisation des secours</v>
          </cell>
        </row>
      </sheetData>
      <sheetData sheetId="7" refreshError="1"/>
      <sheetData sheetId="8" refreshError="1"/>
    </sheetDataSet>
  </externalBook>
</externalLink>
</file>

<file path=xl/tables/table1.xml><?xml version="1.0" encoding="utf-8"?>
<table xmlns="http://schemas.openxmlformats.org/spreadsheetml/2006/main" id="2" name="Tableau13" displayName="Tableau13" ref="A2:G20" totalsRowShown="0" headerRowDxfId="48">
  <autoFilter ref="A2:G20"/>
  <tableColumns count="7">
    <tableColumn id="1" name="CACES® R482" dataDxfId="47"/>
    <tableColumn id="5" name="Engins" dataDxfId="46"/>
    <tableColumn id="2" name="Type(s) d'engins" dataDxfId="45"/>
    <tableColumn id="3" name="Caractéristiques" dataDxfId="44"/>
    <tableColumn id="4" name="Masse/Puissance" dataDxfId="43"/>
    <tableColumn id="7" name="Cat" dataDxfId="42"/>
    <tableColumn id="8" name="CACES® R372 modifiée" dataDxfId="41"/>
  </tableColumns>
  <tableStyleInfo name="TableStyleMedium3" showFirstColumn="0" showLastColumn="0" showRowStripes="1" showColumnStripes="0"/>
</table>
</file>

<file path=xl/tables/table2.xml><?xml version="1.0" encoding="utf-8"?>
<table xmlns="http://schemas.openxmlformats.org/spreadsheetml/2006/main" id="3" name="Tableau134" displayName="Tableau134" ref="A2:E4" totalsRowShown="0" headerRowDxfId="40">
  <autoFilter ref="A2:E4"/>
  <tableColumns count="5">
    <tableColumn id="1" name="CACES® R483" dataDxfId="39"/>
    <tableColumn id="5" name="Type(s) d'engins" dataDxfId="38"/>
    <tableColumn id="3" name="Caractéristiques" dataDxfId="37"/>
    <tableColumn id="7" name="Cat" dataDxfId="36"/>
    <tableColumn id="8" name="CACES® R383 modifiée" dataDxfId="35"/>
  </tableColumns>
  <tableStyleInfo name="TableStyleMedium3" showFirstColumn="0" showLastColumn="0" showRowStripes="1" showColumnStripes="0"/>
</table>
</file>

<file path=xl/tables/table3.xml><?xml version="1.0" encoding="utf-8"?>
<table xmlns="http://schemas.openxmlformats.org/spreadsheetml/2006/main" id="4" name="Tableau1345" displayName="Tableau1345" ref="A2:C4" totalsRowShown="0" headerRowDxfId="34">
  <autoFilter ref="A2:C4"/>
  <tableColumns count="3">
    <tableColumn id="1" name="CACES® R484" dataDxfId="33"/>
    <tableColumn id="5" name="Type(s) d'engins" dataDxfId="32"/>
    <tableColumn id="3" name="Commande" dataDxfId="31"/>
  </tableColumns>
  <tableStyleInfo name="TableStyleMedium3" showFirstColumn="0" showLastColumn="0" showRowStripes="1" showColumnStripes="0"/>
</table>
</file>

<file path=xl/tables/table4.xml><?xml version="1.0" encoding="utf-8"?>
<table xmlns="http://schemas.openxmlformats.org/spreadsheetml/2006/main" id="5" name="Tableau13456" displayName="Tableau13456" ref="A2:D4" totalsRowShown="0" headerRowDxfId="30">
  <autoFilter ref="A2:D4"/>
  <tableColumns count="4">
    <tableColumn id="1" name="CACES® R485" dataDxfId="29"/>
    <tableColumn id="5" name="Type(s) d'engins" dataDxfId="28"/>
    <tableColumn id="3" name="Caractéristiques" dataDxfId="27"/>
    <tableColumn id="10" name="Colonne1" dataDxfId="26"/>
  </tableColumns>
  <tableStyleInfo name="TableStyleMedium3" showFirstColumn="0" showLastColumn="0" showRowStripes="1" showColumnStripes="0"/>
</table>
</file>

<file path=xl/tables/table5.xml><?xml version="1.0" encoding="utf-8"?>
<table xmlns="http://schemas.openxmlformats.org/spreadsheetml/2006/main" id="7" name="Tableau138" displayName="Tableau138" ref="A2:F5" totalsRowShown="0" headerRowDxfId="25">
  <autoFilter ref="A2:F5"/>
  <tableColumns count="6">
    <tableColumn id="1" name="CACES® R486" dataDxfId="24"/>
    <tableColumn id="5" name="Engins" dataDxfId="23"/>
    <tableColumn id="2" name="Type(s) d'engins" dataDxfId="22"/>
    <tableColumn id="3" name="Caractéristiques" dataDxfId="21"/>
    <tableColumn id="7" name="Cat" dataDxfId="20"/>
    <tableColumn id="8" name="CACES® R386 " dataDxfId="19"/>
  </tableColumns>
  <tableStyleInfo name="TableStyleMedium3" showFirstColumn="0" showLastColumn="0" showRowStripes="1" showColumnStripes="0"/>
</table>
</file>

<file path=xl/tables/table6.xml><?xml version="1.0" encoding="utf-8"?>
<table xmlns="http://schemas.openxmlformats.org/spreadsheetml/2006/main" id="8" name="Tableau1349" displayName="Tableau1349" ref="A2:E5" totalsRowShown="0" headerRowDxfId="18">
  <autoFilter ref="A2:E5"/>
  <tableColumns count="5">
    <tableColumn id="1" name="CACES® R487" dataDxfId="17"/>
    <tableColumn id="5" name="Type(s) d'engins" dataDxfId="16"/>
    <tableColumn id="3" name="Caractéristiques" dataDxfId="15"/>
    <tableColumn id="7" name="Cat" dataDxfId="14"/>
    <tableColumn id="8" name="CACES® R377 modifiée" dataDxfId="13"/>
  </tableColumns>
  <tableStyleInfo name="TableStyleMedium3" showFirstColumn="0" showLastColumn="0" showRowStripes="1" showColumnStripes="0"/>
</table>
</file>

<file path=xl/tables/table7.xml><?xml version="1.0" encoding="utf-8"?>
<table xmlns="http://schemas.openxmlformats.org/spreadsheetml/2006/main" id="9" name="Tableau1310" displayName="Tableau1310" ref="A2:F11" totalsRowShown="0" headerRowDxfId="12">
  <autoFilter ref="A2:F11"/>
  <tableColumns count="6">
    <tableColumn id="1" name="CACES® R489" dataDxfId="11"/>
    <tableColumn id="5" name="Type(s) d'engins" dataDxfId="10"/>
    <tableColumn id="2" name="Caractéristiques" dataDxfId="9"/>
    <tableColumn id="3" name="Colonne1" dataDxfId="8"/>
    <tableColumn id="7" name="Cat" dataDxfId="7"/>
    <tableColumn id="8" name="CACES® R389 modifée" dataDxfId="6"/>
  </tableColumns>
  <tableStyleInfo name="TableStyleMedium3" showFirstColumn="0" showLastColumn="0" showRowStripes="1" showColumnStripes="0"/>
</table>
</file>

<file path=xl/tables/table8.xml><?xml version="1.0" encoding="utf-8"?>
<table xmlns="http://schemas.openxmlformats.org/spreadsheetml/2006/main" id="10" name="Tableau13411" displayName="Tableau13411" ref="A2:E3" totalsRowShown="0" headerRowDxfId="5">
  <autoFilter ref="A2:E3"/>
  <tableColumns count="5">
    <tableColumn id="1" name="CACES® R490" dataDxfId="4"/>
    <tableColumn id="5" name="Type(s) d'engins" dataDxfId="3"/>
    <tableColumn id="3" name="Caractéristiques" dataDxfId="2"/>
    <tableColumn id="7" name="Cat" dataDxfId="1"/>
    <tableColumn id="8" name="CACES® R390" dataDxfId="0"/>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preventionbtp.fr/Documentation/Explorer-par-produit/Information/Questions-reponses/Duree-de-validite-des-autorisations-de-conduite" TargetMode="External"/><Relationship Id="rId7" Type="http://schemas.openxmlformats.org/officeDocument/2006/relationships/printerSettings" Target="../printerSettings/printerSettings1.bin"/><Relationship Id="rId2" Type="http://schemas.openxmlformats.org/officeDocument/2006/relationships/hyperlink" Target="https://www.ast67.org/vous-etes-employeur/documents-utiles/" TargetMode="External"/><Relationship Id="rId1" Type="http://schemas.openxmlformats.org/officeDocument/2006/relationships/hyperlink" Target="https://www.preventionbtp.fr/Actualites/Toutes-les-actualites/Innovation/Suivi-du-personnel-un-outil-plus-complet-dans-l-espace-e-prevention" TargetMode="External"/><Relationship Id="rId6" Type="http://schemas.openxmlformats.org/officeDocument/2006/relationships/hyperlink" Target="https://www.preventionbtp.fr/Actualites/Toutes-les-actualites/Innovation/Suivi-du-personnel-un-outil-plus-complet-dans-l-espace-e-prevention" TargetMode="External"/><Relationship Id="rId5" Type="http://schemas.openxmlformats.org/officeDocument/2006/relationships/hyperlink" Target="https://www.preventionbtp.fr/Documentation/Explorer-par-produit/Information/Dossiers-prevention/Le-risque-electrique/Les-nouvelles-habilitations" TargetMode="External"/><Relationship Id="rId4" Type="http://schemas.openxmlformats.org/officeDocument/2006/relationships/hyperlink" Target="https://www.preventionbtp.fr/Documentation/Explorer-par-produit/Information/Questions-reponses/Verification-et-validation-du-permis-de-conduire"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hyperlink" Target="https://www.ameli.fr/bas-rhin/entreprise/tableau_recommandations"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1.bin"/><Relationship Id="rId1" Type="http://schemas.openxmlformats.org/officeDocument/2006/relationships/hyperlink" Target="https://www.ameli.fr/bas-rhin/entreprise/tableau_recommandations"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12.bin"/><Relationship Id="rId1" Type="http://schemas.openxmlformats.org/officeDocument/2006/relationships/hyperlink" Target="https://www.ameli.fr/bas-rhin/entreprise/tableau_recommandations"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13.bin"/><Relationship Id="rId1" Type="http://schemas.openxmlformats.org/officeDocument/2006/relationships/hyperlink" Target="https://www.ameli.fr/bas-rhin/entreprise/tableau_recommandations"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14.bin"/><Relationship Id="rId1" Type="http://schemas.openxmlformats.org/officeDocument/2006/relationships/hyperlink" Target="https://www.ameli.fr/bas-rhin/entreprise/tableau_recommandations"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15.bin"/><Relationship Id="rId1" Type="http://schemas.openxmlformats.org/officeDocument/2006/relationships/hyperlink" Target="https://www.ameli.fr/bas-rhin/entreprise/tableau_recommandations"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16.bin"/><Relationship Id="rId1" Type="http://schemas.openxmlformats.org/officeDocument/2006/relationships/hyperlink" Target="https://www.ameli.fr/bas-rhin/entreprise/tableau_recommandations"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7.bin"/><Relationship Id="rId1" Type="http://schemas.openxmlformats.org/officeDocument/2006/relationships/hyperlink" Target="https://www.ameli.fr/bas-rhin/entreprise/tableau_recommandations"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inrs.fr/media.html?refINRS=ED%206127"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56"/>
  <sheetViews>
    <sheetView view="pageBreakPreview" zoomScale="80" zoomScaleNormal="150" zoomScaleSheetLayoutView="80" workbookViewId="0">
      <selection activeCell="L124" sqref="L124"/>
    </sheetView>
  </sheetViews>
  <sheetFormatPr baseColWidth="10" defaultColWidth="11.42578125" defaultRowHeight="12.75"/>
  <cols>
    <col min="1" max="1" width="3.42578125" style="257" customWidth="1"/>
    <col min="2" max="18" width="11.42578125" style="61"/>
    <col min="19" max="19" width="3.85546875" style="259" customWidth="1"/>
    <col min="20" max="16384" width="11.42578125" style="61"/>
  </cols>
  <sheetData>
    <row r="1" spans="1:19">
      <c r="A1" s="252"/>
      <c r="B1" s="254"/>
      <c r="C1" s="252"/>
      <c r="D1" s="252"/>
      <c r="E1" s="252"/>
      <c r="F1" s="252"/>
      <c r="G1" s="252"/>
      <c r="H1" s="252"/>
      <c r="I1" s="252"/>
      <c r="J1" s="252"/>
      <c r="K1" s="252"/>
      <c r="L1" s="252"/>
      <c r="M1" s="252"/>
      <c r="N1" s="252"/>
      <c r="O1" s="252"/>
      <c r="P1" s="252"/>
      <c r="Q1" s="252"/>
      <c r="R1" s="255"/>
      <c r="S1" s="252"/>
    </row>
    <row r="2" spans="1:19" ht="62.25" customHeight="1">
      <c r="A2" s="256"/>
      <c r="B2" s="253" t="s">
        <v>493</v>
      </c>
      <c r="C2" s="251"/>
      <c r="D2" s="251"/>
      <c r="E2" s="251"/>
      <c r="F2" s="251"/>
      <c r="G2" s="251"/>
      <c r="H2" s="251"/>
      <c r="I2" s="251"/>
      <c r="J2" s="251"/>
      <c r="K2" s="251"/>
      <c r="L2" s="251"/>
      <c r="M2" s="251"/>
      <c r="N2" s="251"/>
      <c r="O2" s="251"/>
      <c r="P2" s="251"/>
      <c r="Q2" s="251"/>
      <c r="R2" s="256"/>
      <c r="S2" s="251"/>
    </row>
    <row r="3" spans="1:19" ht="36.75" customHeight="1">
      <c r="A3" s="374" t="s">
        <v>281</v>
      </c>
      <c r="B3" s="374"/>
      <c r="C3" s="374"/>
      <c r="D3" s="374"/>
      <c r="E3" s="374"/>
      <c r="F3" s="374"/>
      <c r="G3" s="374"/>
      <c r="H3" s="374"/>
      <c r="I3" s="374"/>
      <c r="J3" s="374"/>
      <c r="K3" s="374"/>
      <c r="L3" s="374"/>
      <c r="M3" s="374"/>
      <c r="N3" s="374"/>
      <c r="O3" s="374"/>
      <c r="P3" s="374"/>
      <c r="Q3" s="374"/>
      <c r="R3" s="374"/>
      <c r="S3" s="374"/>
    </row>
    <row r="4" spans="1:19" s="62" customFormat="1" ht="12.75" customHeight="1">
      <c r="A4" s="303"/>
      <c r="B4" s="306"/>
      <c r="C4" s="307"/>
      <c r="D4" s="307"/>
      <c r="E4" s="307"/>
      <c r="F4" s="308"/>
      <c r="G4" s="308"/>
      <c r="H4" s="308"/>
      <c r="I4" s="308"/>
      <c r="J4" s="308"/>
      <c r="K4" s="308"/>
      <c r="L4" s="308"/>
      <c r="M4" s="309"/>
      <c r="N4" s="309"/>
      <c r="O4" s="309"/>
      <c r="P4" s="309"/>
      <c r="Q4" s="309"/>
      <c r="R4" s="309"/>
      <c r="S4" s="359"/>
    </row>
    <row r="5" spans="1:19" s="62" customFormat="1" ht="12.75" customHeight="1">
      <c r="A5" s="304"/>
      <c r="B5" s="375" t="s">
        <v>494</v>
      </c>
      <c r="C5" s="376"/>
      <c r="D5" s="376"/>
      <c r="E5" s="376"/>
      <c r="F5" s="376"/>
      <c r="G5" s="376"/>
      <c r="H5" s="376"/>
      <c r="I5" s="376"/>
      <c r="J5" s="376"/>
      <c r="K5" s="376"/>
      <c r="L5" s="376"/>
      <c r="M5" s="376"/>
      <c r="N5" s="376"/>
      <c r="O5" s="376"/>
      <c r="P5" s="376"/>
      <c r="Q5" s="376"/>
      <c r="R5" s="376"/>
      <c r="S5" s="360"/>
    </row>
    <row r="6" spans="1:19" s="62" customFormat="1" ht="25.5" customHeight="1" thickBot="1">
      <c r="A6" s="304"/>
      <c r="B6" s="375"/>
      <c r="C6" s="376"/>
      <c r="D6" s="376"/>
      <c r="E6" s="376"/>
      <c r="F6" s="376"/>
      <c r="G6" s="376"/>
      <c r="H6" s="376"/>
      <c r="I6" s="376"/>
      <c r="J6" s="376"/>
      <c r="K6" s="376"/>
      <c r="L6" s="376"/>
      <c r="M6" s="376"/>
      <c r="N6" s="376"/>
      <c r="O6" s="376"/>
      <c r="P6" s="376"/>
      <c r="Q6" s="376"/>
      <c r="R6" s="376"/>
      <c r="S6" s="354"/>
    </row>
    <row r="7" spans="1:19" s="62" customFormat="1" ht="12.75" customHeight="1" thickBot="1">
      <c r="A7" s="304"/>
      <c r="B7" s="310"/>
      <c r="C7" s="243"/>
      <c r="D7" s="243"/>
      <c r="E7" s="243"/>
      <c r="F7" s="243"/>
      <c r="G7" s="243"/>
      <c r="H7" s="243"/>
      <c r="I7" s="243"/>
      <c r="J7" s="243"/>
      <c r="K7" s="243"/>
      <c r="L7" s="243"/>
      <c r="M7" s="243"/>
      <c r="N7" s="243"/>
      <c r="O7" s="243"/>
      <c r="P7" s="243"/>
      <c r="Q7" s="243"/>
      <c r="R7" s="243"/>
      <c r="S7" s="355"/>
    </row>
    <row r="8" spans="1:19" s="62" customFormat="1" ht="12.75" customHeight="1" thickBot="1">
      <c r="A8" s="304"/>
      <c r="B8" s="311" t="s">
        <v>374</v>
      </c>
      <c r="C8" s="263" t="s">
        <v>372</v>
      </c>
      <c r="D8" s="263"/>
      <c r="E8" s="263"/>
      <c r="F8" s="263"/>
      <c r="G8" s="263"/>
      <c r="H8" s="263"/>
      <c r="I8" s="263"/>
      <c r="J8" s="263"/>
      <c r="K8" s="263"/>
      <c r="L8" s="263"/>
      <c r="M8" s="263"/>
      <c r="N8" s="263"/>
      <c r="O8" s="263"/>
      <c r="P8" s="263"/>
      <c r="Q8" s="263"/>
      <c r="R8" s="263"/>
      <c r="S8" s="355"/>
    </row>
    <row r="9" spans="1:19" s="62" customFormat="1" ht="12.75" customHeight="1" thickBot="1">
      <c r="A9" s="304"/>
      <c r="B9" s="311" t="s">
        <v>375</v>
      </c>
      <c r="C9" s="263" t="s">
        <v>373</v>
      </c>
      <c r="D9" s="263"/>
      <c r="E9" s="263"/>
      <c r="F9" s="263"/>
      <c r="G9" s="263"/>
      <c r="H9" s="263"/>
      <c r="I9" s="263"/>
      <c r="J9" s="263"/>
      <c r="K9" s="263"/>
      <c r="L9" s="263"/>
      <c r="M9" s="263"/>
      <c r="N9" s="263"/>
      <c r="O9" s="263"/>
      <c r="P9" s="263"/>
      <c r="Q9" s="263"/>
      <c r="R9" s="263"/>
      <c r="S9" s="355"/>
    </row>
    <row r="10" spans="1:19" ht="13.5" thickBot="1">
      <c r="A10" s="255"/>
      <c r="B10" s="312"/>
      <c r="C10" s="250"/>
      <c r="D10" s="250"/>
      <c r="E10" s="250"/>
      <c r="F10" s="250"/>
      <c r="G10" s="250"/>
      <c r="H10" s="250"/>
      <c r="I10" s="250"/>
      <c r="J10" s="250"/>
      <c r="K10" s="250"/>
      <c r="L10" s="250"/>
      <c r="M10" s="250"/>
      <c r="N10" s="250"/>
      <c r="O10" s="250"/>
      <c r="P10" s="250"/>
      <c r="Q10" s="250"/>
      <c r="R10" s="250"/>
      <c r="S10" s="291"/>
    </row>
    <row r="11" spans="1:19" ht="21" customHeight="1" thickBot="1">
      <c r="A11" s="255"/>
      <c r="B11" s="379" t="s">
        <v>282</v>
      </c>
      <c r="C11" s="380"/>
      <c r="D11" s="380"/>
      <c r="E11" s="380"/>
      <c r="F11" s="380"/>
      <c r="G11" s="260"/>
      <c r="H11" s="260"/>
      <c r="I11" s="260"/>
      <c r="J11" s="275"/>
      <c r="K11" s="275"/>
      <c r="L11" s="275"/>
      <c r="M11" s="275"/>
      <c r="N11" s="275"/>
      <c r="O11" s="275"/>
      <c r="P11" s="275"/>
      <c r="Q11" s="275"/>
      <c r="R11" s="275"/>
      <c r="S11" s="291"/>
    </row>
    <row r="12" spans="1:19" ht="7.5" customHeight="1" thickBot="1">
      <c r="A12" s="255"/>
      <c r="B12" s="313"/>
      <c r="C12" s="250"/>
      <c r="D12" s="250"/>
      <c r="E12" s="250"/>
      <c r="F12" s="250"/>
      <c r="G12" s="250"/>
      <c r="H12" s="250"/>
      <c r="I12" s="250"/>
      <c r="J12" s="250"/>
      <c r="K12" s="250"/>
      <c r="L12" s="250"/>
      <c r="M12" s="250"/>
      <c r="N12" s="250"/>
      <c r="O12" s="250"/>
      <c r="P12" s="250"/>
      <c r="Q12" s="250"/>
      <c r="R12" s="250"/>
      <c r="S12" s="291"/>
    </row>
    <row r="13" spans="1:19" ht="12.75" customHeight="1" thickBot="1">
      <c r="A13" s="255"/>
      <c r="B13" s="314" t="s">
        <v>335</v>
      </c>
      <c r="C13" s="261" t="s">
        <v>334</v>
      </c>
      <c r="D13" s="261"/>
      <c r="E13" s="261"/>
      <c r="F13" s="261"/>
      <c r="G13" s="261"/>
      <c r="H13" s="261"/>
      <c r="I13" s="261"/>
      <c r="J13" s="261"/>
      <c r="K13" s="261"/>
      <c r="L13" s="261"/>
      <c r="M13" s="261"/>
      <c r="N13" s="261"/>
      <c r="O13" s="261"/>
      <c r="P13" s="261"/>
      <c r="Q13" s="261"/>
      <c r="R13" s="261"/>
      <c r="S13" s="356"/>
    </row>
    <row r="14" spans="1:19" ht="15" customHeight="1" thickBot="1">
      <c r="A14" s="255"/>
      <c r="B14" s="313"/>
      <c r="C14" s="261" t="s">
        <v>336</v>
      </c>
      <c r="D14" s="262"/>
      <c r="E14" s="262"/>
      <c r="F14" s="262"/>
      <c r="G14" s="262"/>
      <c r="H14" s="262"/>
      <c r="I14" s="262"/>
      <c r="J14" s="262"/>
      <c r="K14" s="262"/>
      <c r="L14" s="262"/>
      <c r="M14" s="262"/>
      <c r="N14" s="262"/>
      <c r="O14" s="262"/>
      <c r="P14" s="262"/>
      <c r="Q14" s="262"/>
      <c r="R14" s="262"/>
      <c r="S14" s="357"/>
    </row>
    <row r="15" spans="1:19" ht="15.75" thickBot="1">
      <c r="A15" s="255"/>
      <c r="B15" s="313"/>
      <c r="C15" s="249"/>
      <c r="D15" s="249"/>
      <c r="E15" s="249"/>
      <c r="F15" s="249"/>
      <c r="G15" s="249"/>
      <c r="H15" s="249"/>
      <c r="I15" s="249"/>
      <c r="J15" s="249"/>
      <c r="K15" s="249"/>
      <c r="L15" s="249"/>
      <c r="M15" s="249"/>
      <c r="N15" s="249"/>
      <c r="O15" s="249"/>
      <c r="P15" s="249"/>
      <c r="Q15" s="249"/>
      <c r="R15" s="249"/>
      <c r="S15" s="358"/>
    </row>
    <row r="16" spans="1:19" ht="22.5" customHeight="1" thickBot="1">
      <c r="A16" s="255"/>
      <c r="B16" s="379" t="s">
        <v>312</v>
      </c>
      <c r="C16" s="380"/>
      <c r="D16" s="380"/>
      <c r="E16" s="380"/>
      <c r="F16" s="380"/>
      <c r="G16" s="260"/>
      <c r="H16" s="260"/>
      <c r="I16" s="260"/>
      <c r="J16" s="275"/>
      <c r="K16" s="275"/>
      <c r="L16" s="275"/>
      <c r="M16" s="275"/>
      <c r="N16" s="275"/>
      <c r="O16" s="275"/>
      <c r="P16" s="275"/>
      <c r="Q16" s="275"/>
      <c r="R16" s="275"/>
      <c r="S16" s="291"/>
    </row>
    <row r="17" spans="1:19" ht="9" customHeight="1">
      <c r="A17" s="255"/>
      <c r="B17" s="315"/>
      <c r="C17" s="250"/>
      <c r="D17" s="250"/>
      <c r="E17" s="250"/>
      <c r="F17" s="250"/>
      <c r="G17" s="250"/>
      <c r="H17" s="250"/>
      <c r="I17" s="250"/>
      <c r="J17" s="250"/>
      <c r="K17" s="250"/>
      <c r="L17" s="250"/>
      <c r="M17" s="250"/>
      <c r="N17" s="250"/>
      <c r="O17" s="250"/>
      <c r="P17" s="250"/>
      <c r="Q17" s="250"/>
      <c r="R17" s="250"/>
      <c r="S17" s="292"/>
    </row>
    <row r="18" spans="1:19" ht="12.75" customHeight="1" thickBot="1">
      <c r="A18" s="255"/>
      <c r="B18" s="316" t="s">
        <v>490</v>
      </c>
      <c r="C18" s="276"/>
      <c r="D18" s="276"/>
      <c r="E18" s="276"/>
      <c r="F18" s="276"/>
      <c r="G18" s="276"/>
      <c r="H18" s="276"/>
      <c r="I18" s="276"/>
      <c r="J18" s="276"/>
      <c r="K18" s="276"/>
      <c r="L18" s="276"/>
      <c r="M18" s="276"/>
      <c r="N18" s="276"/>
      <c r="O18" s="276"/>
      <c r="P18" s="276"/>
      <c r="Q18" s="276"/>
      <c r="R18" s="350"/>
      <c r="S18" s="353"/>
    </row>
    <row r="19" spans="1:19" ht="12.75" customHeight="1" thickBot="1">
      <c r="A19" s="255"/>
      <c r="B19" s="317" t="s">
        <v>355</v>
      </c>
      <c r="C19" s="277"/>
      <c r="D19" s="277"/>
      <c r="E19" s="277"/>
      <c r="F19" s="277"/>
      <c r="G19" s="277"/>
      <c r="H19" s="277"/>
      <c r="I19" s="277"/>
      <c r="J19" s="277"/>
      <c r="K19" s="277"/>
      <c r="L19" s="277"/>
      <c r="M19" s="277"/>
      <c r="N19" s="277"/>
      <c r="O19" s="277"/>
      <c r="P19" s="277"/>
      <c r="Q19" s="277"/>
      <c r="R19" s="351"/>
      <c r="S19" s="348"/>
    </row>
    <row r="20" spans="1:19" ht="12.75" customHeight="1" thickBot="1">
      <c r="A20" s="255"/>
      <c r="B20" s="316" t="s">
        <v>356</v>
      </c>
      <c r="C20" s="276"/>
      <c r="D20" s="276"/>
      <c r="E20" s="276"/>
      <c r="F20" s="276"/>
      <c r="G20" s="276"/>
      <c r="H20" s="276"/>
      <c r="I20" s="276"/>
      <c r="J20" s="276"/>
      <c r="K20" s="276"/>
      <c r="L20" s="276"/>
      <c r="M20" s="276"/>
      <c r="N20" s="276"/>
      <c r="O20" s="276"/>
      <c r="P20" s="276"/>
      <c r="Q20" s="276"/>
      <c r="R20" s="350"/>
      <c r="S20" s="347"/>
    </row>
    <row r="21" spans="1:19" ht="17.25" customHeight="1" thickBot="1">
      <c r="A21" s="255"/>
      <c r="B21" s="318" t="s">
        <v>491</v>
      </c>
      <c r="C21" s="278"/>
      <c r="D21" s="278"/>
      <c r="E21" s="278"/>
      <c r="F21" s="278"/>
      <c r="G21" s="278"/>
      <c r="H21" s="278"/>
      <c r="I21" s="278"/>
      <c r="J21" s="278"/>
      <c r="K21" s="278"/>
      <c r="L21" s="278"/>
      <c r="M21" s="278"/>
      <c r="N21" s="278"/>
      <c r="O21" s="278"/>
      <c r="P21" s="278"/>
      <c r="Q21" s="278"/>
      <c r="R21" s="352"/>
      <c r="S21" s="349"/>
    </row>
    <row r="22" spans="1:19" ht="13.5" thickBot="1">
      <c r="A22" s="255"/>
      <c r="B22" s="315"/>
      <c r="C22" s="250"/>
      <c r="D22" s="250"/>
      <c r="E22" s="250"/>
      <c r="F22" s="250"/>
      <c r="G22" s="250"/>
      <c r="H22" s="250"/>
      <c r="I22" s="250"/>
      <c r="J22" s="250"/>
      <c r="K22" s="250"/>
      <c r="L22" s="250"/>
      <c r="M22" s="250"/>
      <c r="N22" s="250"/>
      <c r="O22" s="250"/>
      <c r="P22" s="250"/>
      <c r="Q22" s="250"/>
      <c r="R22" s="286"/>
      <c r="S22" s="333"/>
    </row>
    <row r="23" spans="1:19" ht="13.5" thickBot="1">
      <c r="A23" s="255"/>
      <c r="B23" s="315"/>
      <c r="C23" s="250"/>
      <c r="D23" s="250"/>
      <c r="E23" s="250"/>
      <c r="F23" s="250"/>
      <c r="G23" s="250"/>
      <c r="H23" s="250"/>
      <c r="I23" s="250"/>
      <c r="J23" s="250"/>
      <c r="K23" s="250"/>
      <c r="L23" s="250"/>
      <c r="M23" s="250"/>
      <c r="N23" s="250"/>
      <c r="O23" s="250"/>
      <c r="P23" s="250"/>
      <c r="Q23" s="250"/>
      <c r="R23" s="286"/>
      <c r="S23" s="333"/>
    </row>
    <row r="24" spans="1:19" ht="13.5" thickBot="1">
      <c r="A24" s="255"/>
      <c r="B24" s="315"/>
      <c r="C24" s="250"/>
      <c r="D24" s="250"/>
      <c r="E24" s="250"/>
      <c r="F24" s="250"/>
      <c r="G24" s="250"/>
      <c r="H24" s="250"/>
      <c r="I24" s="250"/>
      <c r="J24" s="250"/>
      <c r="K24" s="250"/>
      <c r="L24" s="250"/>
      <c r="M24" s="250"/>
      <c r="N24" s="250"/>
      <c r="O24" s="250"/>
      <c r="P24" s="250"/>
      <c r="Q24" s="250"/>
      <c r="R24" s="286"/>
      <c r="S24" s="333"/>
    </row>
    <row r="25" spans="1:19" ht="13.5" thickBot="1">
      <c r="A25" s="255"/>
      <c r="B25" s="315"/>
      <c r="C25" s="250"/>
      <c r="D25" s="250"/>
      <c r="E25" s="250"/>
      <c r="F25" s="250"/>
      <c r="G25" s="250"/>
      <c r="H25" s="250"/>
      <c r="I25" s="250"/>
      <c r="J25" s="250"/>
      <c r="K25" s="250"/>
      <c r="L25" s="250"/>
      <c r="M25" s="250"/>
      <c r="N25" s="250"/>
      <c r="O25" s="250"/>
      <c r="P25" s="250"/>
      <c r="Q25" s="250"/>
      <c r="R25" s="286"/>
      <c r="S25" s="333"/>
    </row>
    <row r="26" spans="1:19" ht="13.5" thickBot="1">
      <c r="A26" s="255"/>
      <c r="B26" s="315"/>
      <c r="C26" s="250"/>
      <c r="D26" s="250"/>
      <c r="E26" s="250"/>
      <c r="F26" s="250"/>
      <c r="G26" s="250"/>
      <c r="H26" s="250"/>
      <c r="I26" s="250"/>
      <c r="J26" s="250"/>
      <c r="K26" s="250"/>
      <c r="L26" s="250"/>
      <c r="M26" s="250"/>
      <c r="N26" s="250"/>
      <c r="O26" s="250"/>
      <c r="P26" s="250"/>
      <c r="Q26" s="250"/>
      <c r="R26" s="286"/>
      <c r="S26" s="333"/>
    </row>
    <row r="27" spans="1:19" ht="13.5" thickBot="1">
      <c r="A27" s="255"/>
      <c r="B27" s="315"/>
      <c r="C27" s="250"/>
      <c r="D27" s="250"/>
      <c r="E27" s="250"/>
      <c r="F27" s="250"/>
      <c r="G27" s="250"/>
      <c r="H27" s="250"/>
      <c r="I27" s="250"/>
      <c r="J27" s="250"/>
      <c r="K27" s="250"/>
      <c r="L27" s="250"/>
      <c r="M27" s="250"/>
      <c r="N27" s="250"/>
      <c r="O27" s="250"/>
      <c r="P27" s="250"/>
      <c r="Q27" s="250"/>
      <c r="R27" s="286"/>
      <c r="S27" s="333"/>
    </row>
    <row r="28" spans="1:19" ht="13.5" thickBot="1">
      <c r="A28" s="255"/>
      <c r="B28" s="319"/>
      <c r="C28" s="250"/>
      <c r="D28" s="250"/>
      <c r="E28" s="250"/>
      <c r="F28" s="250"/>
      <c r="G28" s="250"/>
      <c r="H28" s="250"/>
      <c r="I28" s="250"/>
      <c r="J28" s="250"/>
      <c r="K28" s="250"/>
      <c r="L28" s="250"/>
      <c r="M28" s="250"/>
      <c r="N28" s="250"/>
      <c r="O28" s="250"/>
      <c r="P28" s="250"/>
      <c r="Q28" s="250"/>
      <c r="R28" s="286"/>
      <c r="S28" s="333"/>
    </row>
    <row r="29" spans="1:19" ht="13.5" thickBot="1">
      <c r="A29" s="255"/>
      <c r="B29" s="319"/>
      <c r="C29" s="250"/>
      <c r="D29" s="250"/>
      <c r="E29" s="250"/>
      <c r="F29" s="250"/>
      <c r="G29" s="250"/>
      <c r="H29" s="250"/>
      <c r="I29" s="250"/>
      <c r="J29" s="250"/>
      <c r="K29" s="250"/>
      <c r="L29" s="250"/>
      <c r="M29" s="250"/>
      <c r="N29" s="250"/>
      <c r="O29" s="250"/>
      <c r="P29" s="250"/>
      <c r="Q29" s="250"/>
      <c r="R29" s="286"/>
      <c r="S29" s="333"/>
    </row>
    <row r="30" spans="1:19" ht="13.5" thickBot="1">
      <c r="A30" s="255"/>
      <c r="B30" s="319"/>
      <c r="C30" s="250"/>
      <c r="D30" s="250"/>
      <c r="E30" s="250"/>
      <c r="F30" s="250"/>
      <c r="G30" s="250"/>
      <c r="H30" s="250"/>
      <c r="I30" s="250"/>
      <c r="J30" s="250"/>
      <c r="K30" s="250"/>
      <c r="L30" s="250"/>
      <c r="M30" s="250"/>
      <c r="N30" s="250"/>
      <c r="O30" s="250"/>
      <c r="P30" s="250"/>
      <c r="Q30" s="250"/>
      <c r="R30" s="286"/>
      <c r="S30" s="333"/>
    </row>
    <row r="31" spans="1:19" ht="13.5" thickBot="1">
      <c r="A31" s="255"/>
      <c r="B31" s="319"/>
      <c r="C31" s="250"/>
      <c r="D31" s="250"/>
      <c r="E31" s="250"/>
      <c r="F31" s="250"/>
      <c r="G31" s="250"/>
      <c r="H31" s="250"/>
      <c r="I31" s="250"/>
      <c r="J31" s="250"/>
      <c r="K31" s="250"/>
      <c r="L31" s="250"/>
      <c r="M31" s="250"/>
      <c r="N31" s="250"/>
      <c r="O31" s="250"/>
      <c r="P31" s="250"/>
      <c r="Q31" s="250"/>
      <c r="R31" s="286"/>
      <c r="S31" s="333"/>
    </row>
    <row r="32" spans="1:19" ht="13.5" thickBot="1">
      <c r="A32" s="255"/>
      <c r="B32" s="319"/>
      <c r="C32" s="250"/>
      <c r="D32" s="250"/>
      <c r="E32" s="250"/>
      <c r="F32" s="250"/>
      <c r="G32" s="250"/>
      <c r="H32" s="250"/>
      <c r="I32" s="250"/>
      <c r="J32" s="250"/>
      <c r="K32" s="250"/>
      <c r="L32" s="250"/>
      <c r="M32" s="250"/>
      <c r="N32" s="250"/>
      <c r="O32" s="250"/>
      <c r="P32" s="250"/>
      <c r="Q32" s="250"/>
      <c r="R32" s="286"/>
      <c r="S32" s="333"/>
    </row>
    <row r="33" spans="1:19" ht="13.5" thickBot="1">
      <c r="A33" s="255"/>
      <c r="B33" s="319"/>
      <c r="C33" s="250"/>
      <c r="D33" s="250"/>
      <c r="E33" s="250"/>
      <c r="F33" s="250"/>
      <c r="G33" s="250"/>
      <c r="H33" s="250"/>
      <c r="I33" s="250"/>
      <c r="J33" s="250"/>
      <c r="K33" s="250"/>
      <c r="L33" s="250"/>
      <c r="M33" s="250"/>
      <c r="N33" s="250"/>
      <c r="O33" s="250"/>
      <c r="P33" s="250"/>
      <c r="Q33" s="250"/>
      <c r="R33" s="286"/>
      <c r="S33" s="333"/>
    </row>
    <row r="34" spans="1:19" ht="13.5" thickBot="1">
      <c r="A34" s="255"/>
      <c r="B34" s="319"/>
      <c r="C34" s="250"/>
      <c r="D34" s="250"/>
      <c r="E34" s="250"/>
      <c r="F34" s="250"/>
      <c r="G34" s="250"/>
      <c r="H34" s="250"/>
      <c r="I34" s="250"/>
      <c r="J34" s="250"/>
      <c r="K34" s="250"/>
      <c r="L34" s="250"/>
      <c r="M34" s="250"/>
      <c r="N34" s="250"/>
      <c r="O34" s="250"/>
      <c r="P34" s="250"/>
      <c r="Q34" s="250"/>
      <c r="R34" s="286"/>
      <c r="S34" s="333"/>
    </row>
    <row r="35" spans="1:19" ht="13.5" thickBot="1">
      <c r="A35" s="255"/>
      <c r="B35" s="319"/>
      <c r="C35" s="250"/>
      <c r="D35" s="250"/>
      <c r="E35" s="250"/>
      <c r="F35" s="250"/>
      <c r="G35" s="250"/>
      <c r="H35" s="250"/>
      <c r="I35" s="250"/>
      <c r="J35" s="250"/>
      <c r="K35" s="250"/>
      <c r="L35" s="250"/>
      <c r="M35" s="250"/>
      <c r="N35" s="250"/>
      <c r="O35" s="250"/>
      <c r="P35" s="250"/>
      <c r="Q35" s="250"/>
      <c r="R35" s="286"/>
      <c r="S35" s="333"/>
    </row>
    <row r="36" spans="1:19" ht="13.5" thickBot="1">
      <c r="A36" s="255"/>
      <c r="B36" s="319"/>
      <c r="C36" s="250"/>
      <c r="D36" s="250"/>
      <c r="E36" s="250"/>
      <c r="F36" s="250"/>
      <c r="G36" s="250"/>
      <c r="H36" s="250"/>
      <c r="I36" s="250"/>
      <c r="J36" s="250"/>
      <c r="K36" s="250"/>
      <c r="L36" s="250"/>
      <c r="M36" s="250"/>
      <c r="N36" s="250"/>
      <c r="O36" s="250"/>
      <c r="P36" s="250"/>
      <c r="Q36" s="250"/>
      <c r="R36" s="286"/>
      <c r="S36" s="333"/>
    </row>
    <row r="37" spans="1:19" ht="13.5" thickBot="1">
      <c r="A37" s="255"/>
      <c r="B37" s="319"/>
      <c r="C37" s="320"/>
      <c r="D37" s="250"/>
      <c r="E37" s="250"/>
      <c r="F37" s="250"/>
      <c r="G37" s="250"/>
      <c r="H37" s="250"/>
      <c r="I37" s="250"/>
      <c r="J37" s="250"/>
      <c r="K37" s="250"/>
      <c r="L37" s="250"/>
      <c r="M37" s="250"/>
      <c r="N37" s="250"/>
      <c r="O37" s="250"/>
      <c r="P37" s="250"/>
      <c r="Q37" s="250"/>
      <c r="R37" s="286"/>
      <c r="S37" s="333"/>
    </row>
    <row r="38" spans="1:19">
      <c r="A38" s="255"/>
      <c r="B38" s="319"/>
      <c r="C38" s="321"/>
      <c r="D38" s="250"/>
      <c r="E38" s="250"/>
      <c r="F38" s="250"/>
      <c r="G38" s="250"/>
      <c r="H38" s="250"/>
      <c r="I38" s="250"/>
      <c r="J38" s="250"/>
      <c r="K38" s="250"/>
      <c r="L38" s="250"/>
      <c r="M38" s="250"/>
      <c r="N38" s="250"/>
      <c r="O38" s="250"/>
      <c r="P38" s="250"/>
      <c r="Q38" s="250"/>
      <c r="R38" s="250"/>
      <c r="S38" s="322"/>
    </row>
    <row r="39" spans="1:19">
      <c r="A39" s="255"/>
      <c r="B39" s="319"/>
      <c r="C39" s="250"/>
      <c r="D39" s="250"/>
      <c r="E39" s="250"/>
      <c r="F39" s="250"/>
      <c r="G39" s="250"/>
      <c r="H39" s="250"/>
      <c r="I39" s="250"/>
      <c r="J39" s="250"/>
      <c r="K39" s="250"/>
      <c r="L39" s="250"/>
      <c r="M39" s="250"/>
      <c r="N39" s="250"/>
      <c r="O39" s="250"/>
      <c r="P39" s="250"/>
      <c r="Q39" s="250"/>
      <c r="R39" s="250"/>
      <c r="S39" s="323"/>
    </row>
    <row r="40" spans="1:19">
      <c r="A40" s="255"/>
      <c r="B40" s="319"/>
      <c r="C40" s="250"/>
      <c r="D40" s="250"/>
      <c r="E40" s="250"/>
      <c r="F40" s="250"/>
      <c r="G40" s="250"/>
      <c r="H40" s="250"/>
      <c r="I40" s="250"/>
      <c r="J40" s="250"/>
      <c r="K40" s="250"/>
      <c r="L40" s="250"/>
      <c r="M40" s="250"/>
      <c r="N40" s="250"/>
      <c r="O40" s="250"/>
      <c r="P40" s="250"/>
      <c r="Q40" s="250"/>
      <c r="R40" s="250"/>
      <c r="S40" s="323"/>
    </row>
    <row r="41" spans="1:19">
      <c r="A41" s="255"/>
      <c r="B41" s="319"/>
      <c r="C41" s="250"/>
      <c r="D41" s="250"/>
      <c r="E41" s="250"/>
      <c r="F41" s="250"/>
      <c r="G41" s="250"/>
      <c r="H41" s="250"/>
      <c r="I41" s="250"/>
      <c r="J41" s="250"/>
      <c r="K41" s="250"/>
      <c r="L41" s="250"/>
      <c r="M41" s="250"/>
      <c r="N41" s="250"/>
      <c r="O41" s="250"/>
      <c r="P41" s="250"/>
      <c r="Q41" s="250"/>
      <c r="R41" s="250"/>
      <c r="S41" s="323"/>
    </row>
    <row r="42" spans="1:19">
      <c r="A42" s="255"/>
      <c r="B42" s="319"/>
      <c r="C42" s="250"/>
      <c r="D42" s="250"/>
      <c r="E42" s="250"/>
      <c r="F42" s="250"/>
      <c r="G42" s="250"/>
      <c r="H42" s="250"/>
      <c r="I42" s="250"/>
      <c r="J42" s="250"/>
      <c r="K42" s="250"/>
      <c r="L42" s="250"/>
      <c r="M42" s="250"/>
      <c r="N42" s="250"/>
      <c r="O42" s="250"/>
      <c r="P42" s="250"/>
      <c r="Q42" s="250"/>
      <c r="R42" s="250"/>
      <c r="S42" s="323"/>
    </row>
    <row r="43" spans="1:19">
      <c r="A43" s="255"/>
      <c r="B43" s="319"/>
      <c r="C43" s="250"/>
      <c r="D43" s="250"/>
      <c r="E43" s="250"/>
      <c r="F43" s="250"/>
      <c r="G43" s="250"/>
      <c r="H43" s="250"/>
      <c r="I43" s="250"/>
      <c r="J43" s="250"/>
      <c r="K43" s="250"/>
      <c r="L43" s="250"/>
      <c r="M43" s="250"/>
      <c r="N43" s="250"/>
      <c r="O43" s="250"/>
      <c r="P43" s="250"/>
      <c r="Q43" s="250"/>
      <c r="R43" s="250"/>
      <c r="S43" s="323"/>
    </row>
    <row r="44" spans="1:19">
      <c r="A44" s="255"/>
      <c r="B44" s="319"/>
      <c r="C44" s="250"/>
      <c r="D44" s="250"/>
      <c r="E44" s="250"/>
      <c r="F44" s="250"/>
      <c r="G44" s="250"/>
      <c r="H44" s="250"/>
      <c r="I44" s="250"/>
      <c r="J44" s="250"/>
      <c r="K44" s="250"/>
      <c r="L44" s="250"/>
      <c r="M44" s="250"/>
      <c r="N44" s="250"/>
      <c r="O44" s="250"/>
      <c r="P44" s="250"/>
      <c r="Q44" s="250"/>
      <c r="R44" s="250"/>
      <c r="S44" s="323"/>
    </row>
    <row r="45" spans="1:19">
      <c r="A45" s="255"/>
      <c r="B45" s="319"/>
      <c r="C45" s="250"/>
      <c r="D45" s="250"/>
      <c r="E45" s="250"/>
      <c r="F45" s="250"/>
      <c r="G45" s="250"/>
      <c r="H45" s="250"/>
      <c r="I45" s="250"/>
      <c r="J45" s="250"/>
      <c r="K45" s="250"/>
      <c r="L45" s="250"/>
      <c r="M45" s="250"/>
      <c r="N45" s="250"/>
      <c r="O45" s="250"/>
      <c r="P45" s="250"/>
      <c r="Q45" s="250"/>
      <c r="R45" s="250"/>
      <c r="S45" s="323"/>
    </row>
    <row r="46" spans="1:19">
      <c r="A46" s="255"/>
      <c r="B46" s="319"/>
      <c r="C46" s="250"/>
      <c r="D46" s="250"/>
      <c r="E46" s="250"/>
      <c r="F46" s="250"/>
      <c r="G46" s="250"/>
      <c r="H46" s="250"/>
      <c r="I46" s="250"/>
      <c r="J46" s="250"/>
      <c r="K46" s="250"/>
      <c r="L46" s="250"/>
      <c r="M46" s="250"/>
      <c r="N46" s="250"/>
      <c r="O46" s="250"/>
      <c r="P46" s="250"/>
      <c r="Q46" s="250"/>
      <c r="R46" s="250"/>
      <c r="S46" s="323"/>
    </row>
    <row r="47" spans="1:19" ht="33.75" customHeight="1">
      <c r="A47" s="255"/>
      <c r="B47" s="377" t="s">
        <v>495</v>
      </c>
      <c r="C47" s="378"/>
      <c r="D47" s="378"/>
      <c r="E47" s="378"/>
      <c r="F47" s="378"/>
      <c r="G47" s="378"/>
      <c r="H47" s="378"/>
      <c r="I47" s="378"/>
      <c r="J47" s="378"/>
      <c r="K47" s="378"/>
      <c r="L47" s="378"/>
      <c r="M47" s="378"/>
      <c r="N47" s="378"/>
      <c r="O47" s="378"/>
      <c r="P47" s="378"/>
      <c r="Q47" s="378"/>
      <c r="R47" s="378"/>
      <c r="S47" s="324"/>
    </row>
    <row r="48" spans="1:19">
      <c r="A48" s="255"/>
      <c r="B48" s="319"/>
      <c r="C48" s="250"/>
      <c r="D48" s="250"/>
      <c r="E48" s="250"/>
      <c r="F48" s="250"/>
      <c r="G48" s="250"/>
      <c r="H48" s="250"/>
      <c r="I48" s="250"/>
      <c r="J48" s="250"/>
      <c r="K48" s="250"/>
      <c r="L48" s="250"/>
      <c r="M48" s="250"/>
      <c r="N48" s="250"/>
      <c r="O48" s="250"/>
      <c r="P48" s="250"/>
      <c r="Q48" s="250"/>
      <c r="R48" s="250"/>
      <c r="S48" s="323"/>
    </row>
    <row r="49" spans="1:19">
      <c r="A49" s="255"/>
      <c r="B49" s="319"/>
      <c r="C49" s="250"/>
      <c r="D49" s="250"/>
      <c r="E49" s="250"/>
      <c r="F49" s="250"/>
      <c r="G49" s="250"/>
      <c r="H49" s="250"/>
      <c r="I49" s="250"/>
      <c r="J49" s="250"/>
      <c r="K49" s="250"/>
      <c r="L49" s="250"/>
      <c r="M49" s="250"/>
      <c r="N49" s="250"/>
      <c r="O49" s="250"/>
      <c r="P49" s="250"/>
      <c r="Q49" s="250"/>
      <c r="R49" s="250"/>
      <c r="S49" s="323"/>
    </row>
    <row r="50" spans="1:19">
      <c r="A50" s="255"/>
      <c r="B50" s="319"/>
      <c r="C50" s="250"/>
      <c r="D50" s="250"/>
      <c r="E50" s="250"/>
      <c r="F50" s="250"/>
      <c r="G50" s="250"/>
      <c r="H50" s="250"/>
      <c r="I50" s="250"/>
      <c r="J50" s="250"/>
      <c r="K50" s="250"/>
      <c r="L50" s="250"/>
      <c r="M50" s="250"/>
      <c r="N50" s="250"/>
      <c r="O50" s="250"/>
      <c r="P50" s="250"/>
      <c r="Q50" s="250"/>
      <c r="R50" s="250"/>
      <c r="S50" s="323"/>
    </row>
    <row r="51" spans="1:19" ht="21.75" customHeight="1">
      <c r="A51" s="255"/>
      <c r="B51" s="379" t="s">
        <v>314</v>
      </c>
      <c r="C51" s="380"/>
      <c r="D51" s="380"/>
      <c r="E51" s="380"/>
      <c r="F51" s="380"/>
      <c r="G51" s="380"/>
      <c r="H51" s="380"/>
      <c r="I51" s="380"/>
      <c r="J51" s="380"/>
      <c r="K51" s="380"/>
      <c r="L51" s="380"/>
      <c r="M51" s="380"/>
      <c r="N51" s="380"/>
      <c r="O51" s="380"/>
      <c r="P51" s="380"/>
      <c r="Q51" s="380"/>
      <c r="R51" s="367"/>
      <c r="S51" s="323"/>
    </row>
    <row r="52" spans="1:19">
      <c r="A52" s="255"/>
      <c r="B52" s="319"/>
      <c r="C52" s="250"/>
      <c r="D52" s="250"/>
      <c r="E52" s="250"/>
      <c r="F52" s="250"/>
      <c r="G52" s="250"/>
      <c r="H52" s="250"/>
      <c r="I52" s="250"/>
      <c r="J52" s="250"/>
      <c r="K52" s="250"/>
      <c r="L52" s="250"/>
      <c r="M52" s="250"/>
      <c r="N52" s="250"/>
      <c r="O52" s="250"/>
      <c r="P52" s="250"/>
      <c r="Q52" s="250"/>
      <c r="R52" s="250"/>
      <c r="S52" s="323"/>
    </row>
    <row r="53" spans="1:19">
      <c r="A53" s="255"/>
      <c r="B53" s="385" t="s">
        <v>496</v>
      </c>
      <c r="C53" s="386"/>
      <c r="D53" s="386"/>
      <c r="E53" s="386"/>
      <c r="F53" s="386"/>
      <c r="G53" s="386"/>
      <c r="H53" s="386"/>
      <c r="I53" s="386"/>
      <c r="J53" s="386"/>
      <c r="K53" s="386"/>
      <c r="L53" s="386"/>
      <c r="M53" s="386"/>
      <c r="N53" s="386"/>
      <c r="O53" s="386"/>
      <c r="P53" s="386"/>
      <c r="Q53" s="386"/>
      <c r="R53" s="386"/>
      <c r="S53" s="387"/>
    </row>
    <row r="54" spans="1:19">
      <c r="A54" s="255"/>
      <c r="B54" s="319"/>
      <c r="C54" s="250"/>
      <c r="D54" s="250"/>
      <c r="E54" s="250"/>
      <c r="F54" s="250"/>
      <c r="G54" s="250"/>
      <c r="H54" s="250"/>
      <c r="I54" s="250"/>
      <c r="J54" s="250"/>
      <c r="K54" s="250"/>
      <c r="L54" s="250"/>
      <c r="M54" s="250"/>
      <c r="N54" s="250"/>
      <c r="O54" s="250"/>
      <c r="P54" s="250"/>
      <c r="Q54" s="250"/>
      <c r="R54" s="250"/>
      <c r="S54" s="323"/>
    </row>
    <row r="55" spans="1:19" ht="39" customHeight="1">
      <c r="A55" s="255"/>
      <c r="B55" s="370" t="s">
        <v>489</v>
      </c>
      <c r="C55" s="371"/>
      <c r="D55" s="371"/>
      <c r="E55" s="371"/>
      <c r="F55" s="371"/>
      <c r="G55" s="371"/>
      <c r="H55" s="371"/>
      <c r="I55" s="371"/>
      <c r="J55" s="371"/>
      <c r="K55" s="371"/>
      <c r="L55" s="371"/>
      <c r="M55" s="371"/>
      <c r="N55" s="371"/>
      <c r="O55" s="371"/>
      <c r="P55" s="371"/>
      <c r="Q55" s="371"/>
      <c r="R55" s="371"/>
      <c r="S55" s="325"/>
    </row>
    <row r="56" spans="1:19">
      <c r="A56" s="255"/>
      <c r="B56" s="319"/>
      <c r="C56" s="250"/>
      <c r="D56" s="250"/>
      <c r="E56" s="250"/>
      <c r="F56" s="250"/>
      <c r="G56" s="250"/>
      <c r="H56" s="250"/>
      <c r="I56" s="250"/>
      <c r="J56" s="250"/>
      <c r="K56" s="250"/>
      <c r="L56" s="250"/>
      <c r="M56" s="250"/>
      <c r="N56" s="250"/>
      <c r="O56" s="250"/>
      <c r="P56" s="250"/>
      <c r="Q56" s="250"/>
      <c r="R56" s="250"/>
      <c r="S56" s="323"/>
    </row>
    <row r="57" spans="1:19">
      <c r="A57" s="255"/>
      <c r="B57" s="319"/>
      <c r="C57" s="250"/>
      <c r="D57" s="250"/>
      <c r="E57" s="250"/>
      <c r="F57" s="250"/>
      <c r="G57" s="250"/>
      <c r="H57" s="250"/>
      <c r="I57" s="250"/>
      <c r="J57" s="250"/>
      <c r="K57" s="250"/>
      <c r="L57" s="250"/>
      <c r="M57" s="250"/>
      <c r="N57" s="250"/>
      <c r="O57" s="250"/>
      <c r="P57" s="250"/>
      <c r="Q57" s="250"/>
      <c r="R57" s="250"/>
      <c r="S57" s="323"/>
    </row>
    <row r="58" spans="1:19">
      <c r="A58" s="255"/>
      <c r="B58" s="319"/>
      <c r="C58" s="250"/>
      <c r="D58" s="250"/>
      <c r="E58" s="250"/>
      <c r="F58" s="250"/>
      <c r="G58" s="250"/>
      <c r="H58" s="250"/>
      <c r="I58" s="250"/>
      <c r="J58" s="250"/>
      <c r="K58" s="250"/>
      <c r="L58" s="250"/>
      <c r="M58" s="250"/>
      <c r="N58" s="250"/>
      <c r="O58" s="250"/>
      <c r="P58" s="250"/>
      <c r="Q58" s="250"/>
      <c r="R58" s="250"/>
      <c r="S58" s="323"/>
    </row>
    <row r="59" spans="1:19">
      <c r="A59" s="255"/>
      <c r="B59" s="319"/>
      <c r="C59" s="250"/>
      <c r="D59" s="250"/>
      <c r="E59" s="250"/>
      <c r="F59" s="250"/>
      <c r="G59" s="250"/>
      <c r="H59" s="250"/>
      <c r="I59" s="250"/>
      <c r="J59" s="250"/>
      <c r="K59" s="250"/>
      <c r="L59" s="250"/>
      <c r="M59" s="250"/>
      <c r="N59" s="250"/>
      <c r="O59" s="250"/>
      <c r="P59" s="250"/>
      <c r="Q59" s="250"/>
      <c r="R59" s="250"/>
      <c r="S59" s="323"/>
    </row>
    <row r="60" spans="1:19">
      <c r="A60" s="255"/>
      <c r="B60" s="319"/>
      <c r="C60" s="250"/>
      <c r="D60" s="250"/>
      <c r="E60" s="250"/>
      <c r="F60" s="250"/>
      <c r="G60" s="250"/>
      <c r="H60" s="250"/>
      <c r="I60" s="250"/>
      <c r="J60" s="250"/>
      <c r="K60" s="250"/>
      <c r="L60" s="250"/>
      <c r="M60" s="250"/>
      <c r="N60" s="250"/>
      <c r="O60" s="250"/>
      <c r="P60" s="250"/>
      <c r="Q60" s="250"/>
      <c r="R60" s="250"/>
      <c r="S60" s="323"/>
    </row>
    <row r="61" spans="1:19">
      <c r="A61" s="255"/>
      <c r="B61" s="319"/>
      <c r="C61" s="250"/>
      <c r="D61" s="250"/>
      <c r="E61" s="250"/>
      <c r="F61" s="250"/>
      <c r="G61" s="250"/>
      <c r="H61" s="250"/>
      <c r="I61" s="250"/>
      <c r="J61" s="250"/>
      <c r="K61" s="250"/>
      <c r="L61" s="250"/>
      <c r="M61" s="250"/>
      <c r="N61" s="250"/>
      <c r="O61" s="250"/>
      <c r="P61" s="250"/>
      <c r="Q61" s="250"/>
      <c r="R61" s="250"/>
      <c r="S61" s="323"/>
    </row>
    <row r="62" spans="1:19">
      <c r="A62" s="255"/>
      <c r="B62" s="319"/>
      <c r="C62" s="250"/>
      <c r="D62" s="250"/>
      <c r="E62" s="250"/>
      <c r="F62" s="250"/>
      <c r="G62" s="250"/>
      <c r="H62" s="250"/>
      <c r="I62" s="250"/>
      <c r="J62" s="250"/>
      <c r="K62" s="250"/>
      <c r="L62" s="250"/>
      <c r="M62" s="250"/>
      <c r="N62" s="250"/>
      <c r="O62" s="250"/>
      <c r="P62" s="250"/>
      <c r="Q62" s="250"/>
      <c r="R62" s="250"/>
      <c r="S62" s="323"/>
    </row>
    <row r="63" spans="1:19">
      <c r="A63" s="255"/>
      <c r="B63" s="319"/>
      <c r="C63" s="250"/>
      <c r="D63" s="250"/>
      <c r="E63" s="250"/>
      <c r="F63" s="250"/>
      <c r="G63" s="250"/>
      <c r="H63" s="250"/>
      <c r="I63" s="250"/>
      <c r="J63" s="250"/>
      <c r="K63" s="250"/>
      <c r="L63" s="250"/>
      <c r="M63" s="250"/>
      <c r="N63" s="250"/>
      <c r="O63" s="250"/>
      <c r="P63" s="250"/>
      <c r="Q63" s="250"/>
      <c r="R63" s="250"/>
      <c r="S63" s="323"/>
    </row>
    <row r="64" spans="1:19">
      <c r="A64" s="255"/>
      <c r="B64" s="319"/>
      <c r="C64" s="250"/>
      <c r="D64" s="250"/>
      <c r="E64" s="250"/>
      <c r="F64" s="250"/>
      <c r="G64" s="250"/>
      <c r="H64" s="250"/>
      <c r="I64" s="250"/>
      <c r="J64" s="250"/>
      <c r="K64" s="250"/>
      <c r="L64" s="250"/>
      <c r="M64" s="250"/>
      <c r="N64" s="250"/>
      <c r="O64" s="250"/>
      <c r="P64" s="250"/>
      <c r="Q64" s="250"/>
      <c r="R64" s="250"/>
      <c r="S64" s="323"/>
    </row>
    <row r="65" spans="1:19">
      <c r="A65" s="255"/>
      <c r="B65" s="319"/>
      <c r="C65" s="250"/>
      <c r="D65" s="250"/>
      <c r="E65" s="250"/>
      <c r="F65" s="250"/>
      <c r="G65" s="250"/>
      <c r="H65" s="250"/>
      <c r="I65" s="250"/>
      <c r="J65" s="250"/>
      <c r="K65" s="250"/>
      <c r="L65" s="250"/>
      <c r="M65" s="250"/>
      <c r="N65" s="250"/>
      <c r="O65" s="250"/>
      <c r="P65" s="250"/>
      <c r="Q65" s="250"/>
      <c r="R65" s="250"/>
      <c r="S65" s="323"/>
    </row>
    <row r="66" spans="1:19">
      <c r="A66" s="255"/>
      <c r="B66" s="319"/>
      <c r="C66" s="250"/>
      <c r="D66" s="250"/>
      <c r="E66" s="250"/>
      <c r="F66" s="250"/>
      <c r="G66" s="250"/>
      <c r="H66" s="250"/>
      <c r="I66" s="250"/>
      <c r="J66" s="250"/>
      <c r="K66" s="250"/>
      <c r="L66" s="250"/>
      <c r="M66" s="250"/>
      <c r="N66" s="250"/>
      <c r="O66" s="250"/>
      <c r="P66" s="250"/>
      <c r="Q66" s="250"/>
      <c r="R66" s="250"/>
      <c r="S66" s="323"/>
    </row>
    <row r="67" spans="1:19">
      <c r="A67" s="255"/>
      <c r="B67" s="319"/>
      <c r="C67" s="250"/>
      <c r="D67" s="250"/>
      <c r="E67" s="250"/>
      <c r="F67" s="250"/>
      <c r="G67" s="250"/>
      <c r="H67" s="250"/>
      <c r="I67" s="250"/>
      <c r="J67" s="250"/>
      <c r="K67" s="250"/>
      <c r="L67" s="250"/>
      <c r="M67" s="250"/>
      <c r="N67" s="250"/>
      <c r="O67" s="250"/>
      <c r="P67" s="250"/>
      <c r="Q67" s="250"/>
      <c r="R67" s="250"/>
      <c r="S67" s="323"/>
    </row>
    <row r="68" spans="1:19">
      <c r="A68" s="255"/>
      <c r="B68" s="319"/>
      <c r="C68" s="250"/>
      <c r="D68" s="250"/>
      <c r="E68" s="250"/>
      <c r="F68" s="250"/>
      <c r="G68" s="250"/>
      <c r="H68" s="250"/>
      <c r="I68" s="250"/>
      <c r="J68" s="250"/>
      <c r="K68" s="250"/>
      <c r="L68" s="250"/>
      <c r="M68" s="250"/>
      <c r="N68" s="250"/>
      <c r="O68" s="250"/>
      <c r="P68" s="250"/>
      <c r="Q68" s="250"/>
      <c r="R68" s="250"/>
      <c r="S68" s="323"/>
    </row>
    <row r="69" spans="1:19">
      <c r="A69" s="255"/>
      <c r="B69" s="319"/>
      <c r="C69" s="250"/>
      <c r="D69" s="250"/>
      <c r="E69" s="250"/>
      <c r="F69" s="250"/>
      <c r="G69" s="250"/>
      <c r="H69" s="250"/>
      <c r="I69" s="250"/>
      <c r="J69" s="250"/>
      <c r="K69" s="250"/>
      <c r="L69" s="250"/>
      <c r="M69" s="250"/>
      <c r="N69" s="250"/>
      <c r="O69" s="250"/>
      <c r="P69" s="250"/>
      <c r="Q69" s="250"/>
      <c r="R69" s="250"/>
      <c r="S69" s="323"/>
    </row>
    <row r="70" spans="1:19">
      <c r="A70" s="255"/>
      <c r="B70" s="319"/>
      <c r="C70" s="250"/>
      <c r="D70" s="250"/>
      <c r="E70" s="250"/>
      <c r="F70" s="250"/>
      <c r="G70" s="250"/>
      <c r="H70" s="250"/>
      <c r="I70" s="250"/>
      <c r="J70" s="250"/>
      <c r="K70" s="250"/>
      <c r="L70" s="250"/>
      <c r="M70" s="250"/>
      <c r="N70" s="250"/>
      <c r="O70" s="250"/>
      <c r="P70" s="250"/>
      <c r="Q70" s="250"/>
      <c r="R70" s="250"/>
      <c r="S70" s="323"/>
    </row>
    <row r="71" spans="1:19">
      <c r="A71" s="255"/>
      <c r="B71" s="319"/>
      <c r="C71" s="320"/>
      <c r="D71" s="250"/>
      <c r="E71" s="250"/>
      <c r="F71" s="250"/>
      <c r="G71" s="250"/>
      <c r="H71" s="250"/>
      <c r="I71" s="250"/>
      <c r="J71" s="321"/>
      <c r="K71" s="250"/>
      <c r="L71" s="250"/>
      <c r="M71" s="250"/>
      <c r="N71" s="250"/>
      <c r="O71" s="250"/>
      <c r="P71" s="250"/>
      <c r="Q71" s="250"/>
      <c r="R71" s="250"/>
      <c r="S71" s="323"/>
    </row>
    <row r="72" spans="1:19">
      <c r="A72" s="255"/>
      <c r="B72" s="319"/>
      <c r="C72" s="321"/>
      <c r="D72" s="250"/>
      <c r="E72" s="250"/>
      <c r="F72" s="250"/>
      <c r="G72" s="250"/>
      <c r="H72" s="250"/>
      <c r="I72" s="250"/>
      <c r="J72" s="321"/>
      <c r="K72" s="250"/>
      <c r="L72" s="250"/>
      <c r="M72" s="250"/>
      <c r="N72" s="250"/>
      <c r="O72" s="250"/>
      <c r="P72" s="250"/>
      <c r="Q72" s="250"/>
      <c r="R72" s="250"/>
      <c r="S72" s="323"/>
    </row>
    <row r="73" spans="1:19">
      <c r="A73" s="255"/>
      <c r="B73" s="319"/>
      <c r="C73" s="250"/>
      <c r="D73" s="250"/>
      <c r="E73" s="250"/>
      <c r="F73" s="250"/>
      <c r="G73" s="250"/>
      <c r="H73" s="250"/>
      <c r="I73" s="250"/>
      <c r="J73" s="321"/>
      <c r="K73" s="250"/>
      <c r="L73" s="250"/>
      <c r="M73" s="250"/>
      <c r="N73" s="250"/>
      <c r="O73" s="250"/>
      <c r="P73" s="250"/>
      <c r="Q73" s="250"/>
      <c r="R73" s="250"/>
      <c r="S73" s="323"/>
    </row>
    <row r="74" spans="1:19">
      <c r="A74" s="255"/>
      <c r="B74" s="319"/>
      <c r="C74" s="250"/>
      <c r="D74" s="250"/>
      <c r="E74" s="250"/>
      <c r="F74" s="250"/>
      <c r="G74" s="250"/>
      <c r="H74" s="250"/>
      <c r="I74" s="250"/>
      <c r="J74" s="321"/>
      <c r="K74" s="250"/>
      <c r="L74" s="250"/>
      <c r="M74" s="250"/>
      <c r="N74" s="250"/>
      <c r="O74" s="250"/>
      <c r="P74" s="250"/>
      <c r="Q74" s="250"/>
      <c r="R74" s="250"/>
      <c r="S74" s="323"/>
    </row>
    <row r="75" spans="1:19">
      <c r="A75" s="255"/>
      <c r="B75" s="319"/>
      <c r="C75" s="250"/>
      <c r="D75" s="250"/>
      <c r="E75" s="250"/>
      <c r="F75" s="250"/>
      <c r="G75" s="250"/>
      <c r="H75" s="250"/>
      <c r="I75" s="250"/>
      <c r="J75" s="321"/>
      <c r="K75" s="250"/>
      <c r="L75" s="250"/>
      <c r="M75" s="250"/>
      <c r="N75" s="250"/>
      <c r="O75" s="250"/>
      <c r="P75" s="250"/>
      <c r="Q75" s="250"/>
      <c r="R75" s="250"/>
      <c r="S75" s="323"/>
    </row>
    <row r="76" spans="1:19">
      <c r="A76" s="255"/>
      <c r="B76" s="319"/>
      <c r="C76" s="250"/>
      <c r="D76" s="250"/>
      <c r="E76" s="250"/>
      <c r="F76" s="250"/>
      <c r="G76" s="250"/>
      <c r="H76" s="250"/>
      <c r="I76" s="250"/>
      <c r="J76" s="321"/>
      <c r="K76" s="250"/>
      <c r="L76" s="250"/>
      <c r="M76" s="250"/>
      <c r="N76" s="250"/>
      <c r="O76" s="250"/>
      <c r="P76" s="250"/>
      <c r="Q76" s="250"/>
      <c r="R76" s="250"/>
      <c r="S76" s="323"/>
    </row>
    <row r="77" spans="1:19">
      <c r="A77" s="255"/>
      <c r="B77" s="319"/>
      <c r="C77" s="250"/>
      <c r="D77" s="250"/>
      <c r="E77" s="250"/>
      <c r="F77" s="250"/>
      <c r="G77" s="250"/>
      <c r="H77" s="250"/>
      <c r="I77" s="250"/>
      <c r="J77" s="321"/>
      <c r="K77" s="250"/>
      <c r="L77" s="250"/>
      <c r="M77" s="250"/>
      <c r="N77" s="250"/>
      <c r="O77" s="250"/>
      <c r="P77" s="250"/>
      <c r="Q77" s="250"/>
      <c r="R77" s="250"/>
      <c r="S77" s="323"/>
    </row>
    <row r="78" spans="1:19">
      <c r="A78" s="255"/>
      <c r="B78" s="319"/>
      <c r="C78" s="250"/>
      <c r="D78" s="250"/>
      <c r="E78" s="250"/>
      <c r="F78" s="250"/>
      <c r="G78" s="250"/>
      <c r="H78" s="250"/>
      <c r="I78" s="250"/>
      <c r="J78" s="321"/>
      <c r="K78" s="250"/>
      <c r="L78" s="250"/>
      <c r="M78" s="250"/>
      <c r="N78" s="250"/>
      <c r="O78" s="250"/>
      <c r="P78" s="250"/>
      <c r="Q78" s="250"/>
      <c r="R78" s="250"/>
      <c r="S78" s="323"/>
    </row>
    <row r="79" spans="1:19">
      <c r="A79" s="255"/>
      <c r="B79" s="319"/>
      <c r="C79" s="250"/>
      <c r="D79" s="250"/>
      <c r="E79" s="250"/>
      <c r="F79" s="250"/>
      <c r="G79" s="250"/>
      <c r="H79" s="250"/>
      <c r="I79" s="250"/>
      <c r="J79" s="321"/>
      <c r="K79" s="250"/>
      <c r="L79" s="250"/>
      <c r="M79" s="250"/>
      <c r="N79" s="250"/>
      <c r="O79" s="250"/>
      <c r="P79" s="250"/>
      <c r="Q79" s="250"/>
      <c r="R79" s="250"/>
      <c r="S79" s="323"/>
    </row>
    <row r="80" spans="1:19">
      <c r="A80" s="255"/>
      <c r="B80" s="319"/>
      <c r="C80" s="250"/>
      <c r="D80" s="250"/>
      <c r="E80" s="250"/>
      <c r="F80" s="250"/>
      <c r="G80" s="250"/>
      <c r="H80" s="250"/>
      <c r="I80" s="250"/>
      <c r="J80" s="321"/>
      <c r="K80" s="250"/>
      <c r="L80" s="250"/>
      <c r="M80" s="250"/>
      <c r="N80" s="250"/>
      <c r="O80" s="250"/>
      <c r="P80" s="250"/>
      <c r="Q80" s="250"/>
      <c r="R80" s="250"/>
      <c r="S80" s="323"/>
    </row>
    <row r="81" spans="1:19" ht="13.5" thickBot="1">
      <c r="A81" s="255"/>
      <c r="B81" s="388"/>
      <c r="C81" s="389"/>
      <c r="D81" s="389"/>
      <c r="E81" s="389"/>
      <c r="F81" s="389"/>
      <c r="G81" s="389"/>
      <c r="H81" s="389"/>
      <c r="I81" s="389"/>
      <c r="J81" s="389"/>
      <c r="K81" s="389"/>
      <c r="L81" s="389"/>
      <c r="M81" s="250"/>
      <c r="N81" s="250"/>
      <c r="O81" s="250"/>
      <c r="P81" s="250"/>
      <c r="Q81" s="250"/>
      <c r="R81" s="250"/>
      <c r="S81" s="326"/>
    </row>
    <row r="82" spans="1:19" ht="12.75" customHeight="1" thickBot="1">
      <c r="A82" s="255"/>
      <c r="B82" s="361" t="s">
        <v>497</v>
      </c>
      <c r="C82" s="362"/>
      <c r="D82" s="362"/>
      <c r="E82" s="362"/>
      <c r="F82" s="362"/>
      <c r="G82" s="362"/>
      <c r="H82" s="362"/>
      <c r="I82" s="362"/>
      <c r="J82" s="362"/>
      <c r="K82" s="362"/>
      <c r="L82" s="362"/>
      <c r="M82" s="362"/>
      <c r="N82" s="362"/>
      <c r="O82" s="362"/>
      <c r="P82" s="362"/>
      <c r="Q82" s="362"/>
      <c r="R82" s="381"/>
      <c r="S82" s="327"/>
    </row>
    <row r="83" spans="1:19" ht="13.5" thickBot="1">
      <c r="A83" s="255"/>
      <c r="B83" s="361"/>
      <c r="C83" s="362"/>
      <c r="D83" s="362"/>
      <c r="E83" s="362"/>
      <c r="F83" s="362"/>
      <c r="G83" s="362"/>
      <c r="H83" s="362"/>
      <c r="I83" s="362"/>
      <c r="J83" s="362"/>
      <c r="K83" s="362"/>
      <c r="L83" s="362"/>
      <c r="M83" s="362"/>
      <c r="N83" s="362"/>
      <c r="O83" s="362"/>
      <c r="P83" s="362"/>
      <c r="Q83" s="362"/>
      <c r="R83" s="381"/>
      <c r="S83" s="327"/>
    </row>
    <row r="84" spans="1:19" ht="13.5" thickBot="1">
      <c r="A84" s="255"/>
      <c r="B84" s="328"/>
      <c r="C84" s="329"/>
      <c r="D84" s="329"/>
      <c r="E84" s="329"/>
      <c r="F84" s="329"/>
      <c r="G84" s="329"/>
      <c r="H84" s="329"/>
      <c r="I84" s="329"/>
      <c r="J84" s="329"/>
      <c r="K84" s="329"/>
      <c r="L84" s="329"/>
      <c r="M84" s="329"/>
      <c r="N84" s="329"/>
      <c r="O84" s="329"/>
      <c r="P84" s="329"/>
      <c r="Q84" s="329"/>
      <c r="R84" s="283"/>
      <c r="S84" s="330"/>
    </row>
    <row r="85" spans="1:19" ht="12.75" customHeight="1" thickBot="1">
      <c r="A85" s="255"/>
      <c r="B85" s="361" t="s">
        <v>498</v>
      </c>
      <c r="C85" s="362"/>
      <c r="D85" s="362"/>
      <c r="E85" s="362"/>
      <c r="F85" s="362"/>
      <c r="G85" s="362"/>
      <c r="H85" s="362"/>
      <c r="I85" s="362"/>
      <c r="J85" s="362"/>
      <c r="K85" s="362"/>
      <c r="L85" s="362"/>
      <c r="M85" s="362"/>
      <c r="N85" s="362"/>
      <c r="O85" s="362"/>
      <c r="P85" s="362"/>
      <c r="Q85" s="362"/>
      <c r="R85" s="381"/>
      <c r="S85" s="327"/>
    </row>
    <row r="86" spans="1:19" ht="12.75" customHeight="1" thickBot="1">
      <c r="A86" s="255"/>
      <c r="B86" s="361"/>
      <c r="C86" s="362"/>
      <c r="D86" s="362"/>
      <c r="E86" s="362"/>
      <c r="F86" s="362"/>
      <c r="G86" s="362"/>
      <c r="H86" s="362"/>
      <c r="I86" s="362"/>
      <c r="J86" s="362"/>
      <c r="K86" s="362"/>
      <c r="L86" s="362"/>
      <c r="M86" s="362"/>
      <c r="N86" s="362"/>
      <c r="O86" s="362"/>
      <c r="P86" s="362"/>
      <c r="Q86" s="362"/>
      <c r="R86" s="381"/>
      <c r="S86" s="327"/>
    </row>
    <row r="87" spans="1:19" ht="13.5" thickBot="1">
      <c r="A87" s="255"/>
      <c r="B87" s="331"/>
      <c r="C87" s="332"/>
      <c r="D87" s="332"/>
      <c r="E87" s="332"/>
      <c r="F87" s="332"/>
      <c r="G87" s="332"/>
      <c r="H87" s="332"/>
      <c r="I87" s="332"/>
      <c r="J87" s="332"/>
      <c r="K87" s="332"/>
      <c r="L87" s="250"/>
      <c r="M87" s="250"/>
      <c r="N87" s="250"/>
      <c r="O87" s="250"/>
      <c r="P87" s="250"/>
      <c r="Q87" s="250"/>
      <c r="R87" s="286"/>
      <c r="S87" s="333"/>
    </row>
    <row r="88" spans="1:19" ht="21.75" customHeight="1" thickBot="1">
      <c r="A88" s="255"/>
      <c r="B88" s="379" t="s">
        <v>315</v>
      </c>
      <c r="C88" s="380"/>
      <c r="D88" s="380"/>
      <c r="E88" s="380"/>
      <c r="F88" s="380"/>
      <c r="G88" s="380"/>
      <c r="H88" s="380"/>
      <c r="I88" s="380"/>
      <c r="J88" s="380"/>
      <c r="K88" s="380"/>
      <c r="L88" s="380"/>
      <c r="M88" s="380"/>
      <c r="N88" s="380"/>
      <c r="O88" s="380"/>
      <c r="P88" s="380"/>
      <c r="Q88" s="380"/>
      <c r="R88" s="382"/>
      <c r="S88" s="333"/>
    </row>
    <row r="89" spans="1:19" ht="12.75" customHeight="1" thickBot="1">
      <c r="A89" s="255"/>
      <c r="B89" s="313"/>
      <c r="C89" s="250"/>
      <c r="D89" s="250"/>
      <c r="E89" s="250"/>
      <c r="F89" s="250"/>
      <c r="G89" s="250"/>
      <c r="H89" s="250"/>
      <c r="I89" s="250"/>
      <c r="J89" s="250"/>
      <c r="K89" s="250"/>
      <c r="L89" s="250"/>
      <c r="M89" s="250"/>
      <c r="N89" s="250"/>
      <c r="O89" s="250"/>
      <c r="P89" s="250"/>
      <c r="Q89" s="250"/>
      <c r="R89" s="286"/>
      <c r="S89" s="333"/>
    </row>
    <row r="90" spans="1:19" ht="18.75" customHeight="1" thickBot="1">
      <c r="A90" s="255"/>
      <c r="B90" s="372" t="s">
        <v>383</v>
      </c>
      <c r="C90" s="373"/>
      <c r="D90" s="250"/>
      <c r="E90" s="250"/>
      <c r="F90" s="250"/>
      <c r="G90" s="250"/>
      <c r="H90" s="250"/>
      <c r="I90" s="250"/>
      <c r="J90" s="250"/>
      <c r="K90" s="250"/>
      <c r="L90" s="250"/>
      <c r="M90" s="250"/>
      <c r="N90" s="250"/>
      <c r="O90" s="250"/>
      <c r="P90" s="250"/>
      <c r="Q90" s="250"/>
      <c r="R90" s="286"/>
      <c r="S90" s="333"/>
    </row>
    <row r="91" spans="1:19" ht="6" customHeight="1" thickBot="1">
      <c r="A91" s="255"/>
      <c r="B91" s="334"/>
      <c r="C91" s="264"/>
      <c r="D91" s="250"/>
      <c r="E91" s="250"/>
      <c r="F91" s="250"/>
      <c r="G91" s="250"/>
      <c r="H91" s="250"/>
      <c r="I91" s="250"/>
      <c r="J91" s="250"/>
      <c r="K91" s="250"/>
      <c r="L91" s="250"/>
      <c r="M91" s="250"/>
      <c r="N91" s="250"/>
      <c r="O91" s="250"/>
      <c r="P91" s="250"/>
      <c r="Q91" s="250"/>
      <c r="R91" s="286"/>
      <c r="S91" s="333"/>
    </row>
    <row r="92" spans="1:19" ht="12.75" customHeight="1" thickBot="1">
      <c r="A92" s="255"/>
      <c r="B92" s="361" t="s">
        <v>492</v>
      </c>
      <c r="C92" s="362"/>
      <c r="D92" s="362"/>
      <c r="E92" s="362"/>
      <c r="F92" s="362"/>
      <c r="G92" s="362"/>
      <c r="H92" s="362"/>
      <c r="I92" s="362"/>
      <c r="J92" s="362"/>
      <c r="K92" s="362"/>
      <c r="L92" s="362"/>
      <c r="M92" s="362"/>
      <c r="N92" s="362"/>
      <c r="O92" s="362"/>
      <c r="P92" s="362"/>
      <c r="Q92" s="362"/>
      <c r="R92" s="381"/>
      <c r="S92" s="327"/>
    </row>
    <row r="93" spans="1:19" ht="12.75" customHeight="1" thickBot="1">
      <c r="A93" s="255"/>
      <c r="B93" s="361"/>
      <c r="C93" s="362"/>
      <c r="D93" s="362"/>
      <c r="E93" s="362"/>
      <c r="F93" s="362"/>
      <c r="G93" s="362"/>
      <c r="H93" s="362"/>
      <c r="I93" s="362"/>
      <c r="J93" s="362"/>
      <c r="K93" s="362"/>
      <c r="L93" s="362"/>
      <c r="M93" s="362"/>
      <c r="N93" s="362"/>
      <c r="O93" s="362"/>
      <c r="P93" s="362"/>
      <c r="Q93" s="362"/>
      <c r="R93" s="381"/>
      <c r="S93" s="327"/>
    </row>
    <row r="94" spans="1:19" ht="12.75" customHeight="1" thickBot="1">
      <c r="A94" s="255"/>
      <c r="B94" s="361"/>
      <c r="C94" s="362"/>
      <c r="D94" s="362"/>
      <c r="E94" s="362"/>
      <c r="F94" s="362"/>
      <c r="G94" s="362"/>
      <c r="H94" s="362"/>
      <c r="I94" s="362"/>
      <c r="J94" s="362"/>
      <c r="K94" s="362"/>
      <c r="L94" s="362"/>
      <c r="M94" s="362"/>
      <c r="N94" s="362"/>
      <c r="O94" s="362"/>
      <c r="P94" s="362"/>
      <c r="Q94" s="362"/>
      <c r="R94" s="381"/>
      <c r="S94" s="327"/>
    </row>
    <row r="95" spans="1:19" ht="12.75" customHeight="1" thickBot="1">
      <c r="A95" s="255"/>
      <c r="B95" s="361"/>
      <c r="C95" s="362"/>
      <c r="D95" s="362"/>
      <c r="E95" s="362"/>
      <c r="F95" s="362"/>
      <c r="G95" s="362"/>
      <c r="H95" s="362"/>
      <c r="I95" s="362"/>
      <c r="J95" s="362"/>
      <c r="K95" s="362"/>
      <c r="L95" s="362"/>
      <c r="M95" s="362"/>
      <c r="N95" s="362"/>
      <c r="O95" s="362"/>
      <c r="P95" s="362"/>
      <c r="Q95" s="362"/>
      <c r="R95" s="381"/>
      <c r="S95" s="327"/>
    </row>
    <row r="96" spans="1:19" ht="12.75" customHeight="1" thickBot="1">
      <c r="A96" s="255"/>
      <c r="B96" s="361"/>
      <c r="C96" s="362"/>
      <c r="D96" s="362"/>
      <c r="E96" s="362"/>
      <c r="F96" s="362"/>
      <c r="G96" s="362"/>
      <c r="H96" s="362"/>
      <c r="I96" s="362"/>
      <c r="J96" s="362"/>
      <c r="K96" s="362"/>
      <c r="L96" s="362"/>
      <c r="M96" s="362"/>
      <c r="N96" s="362"/>
      <c r="O96" s="362"/>
      <c r="P96" s="362"/>
      <c r="Q96" s="362"/>
      <c r="R96" s="381"/>
      <c r="S96" s="327"/>
    </row>
    <row r="97" spans="1:19" ht="12.75" customHeight="1" thickBot="1">
      <c r="A97" s="255"/>
      <c r="B97" s="361"/>
      <c r="C97" s="362"/>
      <c r="D97" s="362"/>
      <c r="E97" s="362"/>
      <c r="F97" s="362"/>
      <c r="G97" s="362"/>
      <c r="H97" s="362"/>
      <c r="I97" s="362"/>
      <c r="J97" s="362"/>
      <c r="K97" s="362"/>
      <c r="L97" s="362"/>
      <c r="M97" s="362"/>
      <c r="N97" s="362"/>
      <c r="O97" s="362"/>
      <c r="P97" s="362"/>
      <c r="Q97" s="362"/>
      <c r="R97" s="381"/>
      <c r="S97" s="327"/>
    </row>
    <row r="98" spans="1:19" ht="12.75" customHeight="1" thickBot="1">
      <c r="A98" s="255"/>
      <c r="B98" s="361"/>
      <c r="C98" s="362"/>
      <c r="D98" s="362"/>
      <c r="E98" s="362"/>
      <c r="F98" s="362"/>
      <c r="G98" s="362"/>
      <c r="H98" s="362"/>
      <c r="I98" s="362"/>
      <c r="J98" s="362"/>
      <c r="K98" s="362"/>
      <c r="L98" s="362"/>
      <c r="M98" s="362"/>
      <c r="N98" s="362"/>
      <c r="O98" s="362"/>
      <c r="P98" s="362"/>
      <c r="Q98" s="362"/>
      <c r="R98" s="381"/>
      <c r="S98" s="327"/>
    </row>
    <row r="99" spans="1:19" ht="12.75" customHeight="1" thickBot="1">
      <c r="A99" s="255"/>
      <c r="B99" s="361"/>
      <c r="C99" s="362"/>
      <c r="D99" s="362"/>
      <c r="E99" s="362"/>
      <c r="F99" s="362"/>
      <c r="G99" s="362"/>
      <c r="H99" s="362"/>
      <c r="I99" s="362"/>
      <c r="J99" s="362"/>
      <c r="K99" s="362"/>
      <c r="L99" s="362"/>
      <c r="M99" s="362"/>
      <c r="N99" s="362"/>
      <c r="O99" s="362"/>
      <c r="P99" s="362"/>
      <c r="Q99" s="362"/>
      <c r="R99" s="381"/>
      <c r="S99" s="327"/>
    </row>
    <row r="100" spans="1:19" ht="12.75" customHeight="1" thickBot="1">
      <c r="A100" s="255"/>
      <c r="B100" s="361"/>
      <c r="C100" s="362"/>
      <c r="D100" s="362"/>
      <c r="E100" s="362"/>
      <c r="F100" s="362"/>
      <c r="G100" s="362"/>
      <c r="H100" s="362"/>
      <c r="I100" s="362"/>
      <c r="J100" s="362"/>
      <c r="K100" s="362"/>
      <c r="L100" s="362"/>
      <c r="M100" s="362"/>
      <c r="N100" s="362"/>
      <c r="O100" s="362"/>
      <c r="P100" s="362"/>
      <c r="Q100" s="362"/>
      <c r="R100" s="381"/>
      <c r="S100" s="327"/>
    </row>
    <row r="101" spans="1:19" ht="12.75" customHeight="1" thickBot="1">
      <c r="A101" s="255"/>
      <c r="B101" s="328"/>
      <c r="C101" s="329"/>
      <c r="D101" s="329"/>
      <c r="E101" s="329"/>
      <c r="F101" s="329"/>
      <c r="G101" s="329"/>
      <c r="H101" s="329"/>
      <c r="I101" s="329"/>
      <c r="J101" s="329"/>
      <c r="K101" s="329"/>
      <c r="L101" s="329"/>
      <c r="M101" s="329"/>
      <c r="N101" s="329"/>
      <c r="O101" s="329"/>
      <c r="P101" s="329"/>
      <c r="Q101" s="329"/>
      <c r="R101" s="283"/>
      <c r="S101" s="330"/>
    </row>
    <row r="102" spans="1:19" ht="12.75" customHeight="1" thickBot="1">
      <c r="A102" s="255"/>
      <c r="B102" s="335" t="s">
        <v>337</v>
      </c>
      <c r="C102" s="336" t="s">
        <v>384</v>
      </c>
      <c r="D102" s="336"/>
      <c r="E102" s="336"/>
      <c r="F102" s="336"/>
      <c r="G102" s="336"/>
      <c r="H102" s="336"/>
      <c r="I102" s="336"/>
      <c r="J102" s="336"/>
      <c r="K102" s="336"/>
      <c r="L102" s="336"/>
      <c r="M102" s="336"/>
      <c r="N102" s="336"/>
      <c r="O102" s="336"/>
      <c r="P102" s="336"/>
      <c r="Q102" s="336"/>
      <c r="R102" s="284"/>
      <c r="S102" s="337"/>
    </row>
    <row r="103" spans="1:19" ht="12.75" customHeight="1" thickBot="1">
      <c r="A103" s="255"/>
      <c r="B103" s="335"/>
      <c r="C103" s="338"/>
      <c r="D103" s="338"/>
      <c r="E103" s="338"/>
      <c r="F103" s="338"/>
      <c r="G103" s="338"/>
      <c r="H103" s="338"/>
      <c r="I103" s="338"/>
      <c r="J103" s="338"/>
      <c r="K103" s="338"/>
      <c r="L103" s="338"/>
      <c r="M103" s="338"/>
      <c r="N103" s="338"/>
      <c r="O103" s="338"/>
      <c r="P103" s="338"/>
      <c r="Q103" s="338"/>
      <c r="R103" s="285"/>
      <c r="S103" s="339"/>
    </row>
    <row r="104" spans="1:19" ht="12.75" customHeight="1" thickBot="1">
      <c r="A104" s="255"/>
      <c r="B104" s="313"/>
      <c r="C104" s="250"/>
      <c r="D104" s="250"/>
      <c r="E104" s="250"/>
      <c r="F104" s="250"/>
      <c r="G104" s="250"/>
      <c r="H104" s="250"/>
      <c r="I104" s="250"/>
      <c r="J104" s="250"/>
      <c r="K104" s="250"/>
      <c r="L104" s="250"/>
      <c r="M104" s="250"/>
      <c r="N104" s="250"/>
      <c r="O104" s="250"/>
      <c r="P104" s="250"/>
      <c r="Q104" s="250"/>
      <c r="R104" s="286"/>
      <c r="S104" s="340"/>
    </row>
    <row r="105" spans="1:19" ht="19.5" customHeight="1" thickBot="1">
      <c r="A105" s="255"/>
      <c r="B105" s="372" t="s">
        <v>382</v>
      </c>
      <c r="C105" s="373"/>
      <c r="D105" s="265"/>
      <c r="E105" s="265"/>
      <c r="F105" s="265"/>
      <c r="G105" s="265"/>
      <c r="H105" s="265"/>
      <c r="I105" s="265"/>
      <c r="J105" s="265"/>
      <c r="K105" s="265"/>
      <c r="L105" s="265"/>
      <c r="M105" s="265"/>
      <c r="N105" s="265"/>
      <c r="O105" s="265"/>
      <c r="P105" s="265"/>
      <c r="Q105" s="265"/>
      <c r="R105" s="265"/>
      <c r="S105" s="287"/>
    </row>
    <row r="106" spans="1:19" ht="6" customHeight="1">
      <c r="A106" s="255"/>
      <c r="B106" s="334"/>
      <c r="C106" s="264"/>
      <c r="D106" s="265"/>
      <c r="E106" s="265"/>
      <c r="F106" s="265"/>
      <c r="G106" s="265"/>
      <c r="H106" s="265"/>
      <c r="I106" s="265"/>
      <c r="J106" s="265"/>
      <c r="K106" s="265"/>
      <c r="L106" s="265"/>
      <c r="M106" s="265"/>
      <c r="N106" s="265"/>
      <c r="O106" s="265"/>
      <c r="P106" s="265"/>
      <c r="Q106" s="265"/>
      <c r="R106" s="265"/>
      <c r="S106" s="288"/>
    </row>
    <row r="107" spans="1:19" ht="12.75" customHeight="1" thickBot="1">
      <c r="A107" s="255"/>
      <c r="B107" s="361" t="s">
        <v>346</v>
      </c>
      <c r="C107" s="362"/>
      <c r="D107" s="362"/>
      <c r="E107" s="362"/>
      <c r="F107" s="362"/>
      <c r="G107" s="362"/>
      <c r="H107" s="362"/>
      <c r="I107" s="362"/>
      <c r="J107" s="362"/>
      <c r="K107" s="362"/>
      <c r="L107" s="362"/>
      <c r="M107" s="362"/>
      <c r="N107" s="362"/>
      <c r="O107" s="362"/>
      <c r="P107" s="362"/>
      <c r="Q107" s="362"/>
      <c r="R107" s="362"/>
      <c r="S107" s="289"/>
    </row>
    <row r="108" spans="1:19" ht="13.5" thickBot="1">
      <c r="A108" s="255"/>
      <c r="B108" s="341" t="s">
        <v>316</v>
      </c>
      <c r="C108" s="342"/>
      <c r="D108" s="342"/>
      <c r="E108" s="342"/>
      <c r="F108" s="342"/>
      <c r="G108" s="342"/>
      <c r="H108" s="342"/>
      <c r="I108" s="342"/>
      <c r="J108" s="342"/>
      <c r="K108" s="342"/>
      <c r="L108" s="342"/>
      <c r="M108" s="342"/>
      <c r="N108" s="342"/>
      <c r="O108" s="342"/>
      <c r="P108" s="342"/>
      <c r="Q108" s="342"/>
      <c r="R108" s="342"/>
      <c r="S108" s="290"/>
    </row>
    <row r="109" spans="1:19" ht="13.5" thickBot="1">
      <c r="A109" s="255"/>
      <c r="B109" s="312"/>
      <c r="C109" s="250"/>
      <c r="D109" s="250"/>
      <c r="E109" s="250"/>
      <c r="F109" s="250"/>
      <c r="G109" s="250"/>
      <c r="H109" s="250"/>
      <c r="I109" s="250"/>
      <c r="J109" s="250"/>
      <c r="K109" s="250"/>
      <c r="L109" s="250"/>
      <c r="M109" s="250"/>
      <c r="N109" s="250"/>
      <c r="O109" s="250"/>
      <c r="P109" s="250"/>
      <c r="Q109" s="250"/>
      <c r="R109" s="250"/>
      <c r="S109" s="291"/>
    </row>
    <row r="110" spans="1:19">
      <c r="A110" s="255"/>
      <c r="B110" s="312"/>
      <c r="C110" s="250"/>
      <c r="D110" s="250"/>
      <c r="E110" s="250"/>
      <c r="F110" s="250"/>
      <c r="G110" s="250"/>
      <c r="H110" s="250"/>
      <c r="I110" s="250"/>
      <c r="J110" s="250"/>
      <c r="K110" s="250"/>
      <c r="L110" s="250"/>
      <c r="M110" s="250"/>
      <c r="N110" s="343" t="s">
        <v>345</v>
      </c>
      <c r="O110" s="250"/>
      <c r="P110" s="250"/>
      <c r="Q110" s="250"/>
      <c r="R110" s="250"/>
      <c r="S110" s="292"/>
    </row>
    <row r="111" spans="1:19">
      <c r="A111" s="255"/>
      <c r="B111" s="312"/>
      <c r="C111" s="250"/>
      <c r="D111" s="250"/>
      <c r="E111" s="250"/>
      <c r="F111" s="250"/>
      <c r="G111" s="250"/>
      <c r="H111" s="250"/>
      <c r="I111" s="250"/>
      <c r="J111" s="250"/>
      <c r="K111" s="250"/>
      <c r="L111" s="250"/>
      <c r="M111" s="250"/>
      <c r="N111" s="250"/>
      <c r="O111" s="250"/>
      <c r="P111" s="250"/>
      <c r="Q111" s="250"/>
      <c r="R111" s="250"/>
      <c r="S111" s="322"/>
    </row>
    <row r="112" spans="1:19">
      <c r="A112" s="255"/>
      <c r="B112" s="312"/>
      <c r="C112" s="250"/>
      <c r="D112" s="250"/>
      <c r="E112" s="250"/>
      <c r="F112" s="250"/>
      <c r="G112" s="250"/>
      <c r="H112" s="250"/>
      <c r="I112" s="250"/>
      <c r="J112" s="250"/>
      <c r="K112" s="250"/>
      <c r="L112" s="250"/>
      <c r="M112" s="250"/>
      <c r="N112" s="250"/>
      <c r="O112" s="250"/>
      <c r="P112" s="250"/>
      <c r="Q112" s="250"/>
      <c r="R112" s="250"/>
      <c r="S112" s="323"/>
    </row>
    <row r="113" spans="1:19">
      <c r="A113" s="255"/>
      <c r="B113" s="312"/>
      <c r="C113" s="250"/>
      <c r="D113" s="250"/>
      <c r="E113" s="250"/>
      <c r="F113" s="250"/>
      <c r="G113" s="250"/>
      <c r="H113" s="250"/>
      <c r="I113" s="343" t="s">
        <v>345</v>
      </c>
      <c r="J113" s="250"/>
      <c r="K113" s="250"/>
      <c r="L113" s="250"/>
      <c r="M113" s="250"/>
      <c r="N113" s="250"/>
      <c r="O113" s="250"/>
      <c r="P113" s="250"/>
      <c r="Q113" s="250"/>
      <c r="R113" s="250"/>
      <c r="S113" s="323"/>
    </row>
    <row r="114" spans="1:19">
      <c r="A114" s="255"/>
      <c r="B114" s="312"/>
      <c r="C114" s="250"/>
      <c r="D114" s="250"/>
      <c r="E114" s="250"/>
      <c r="F114" s="250"/>
      <c r="G114" s="250"/>
      <c r="H114" s="250"/>
      <c r="I114" s="250"/>
      <c r="J114" s="250"/>
      <c r="K114" s="250"/>
      <c r="L114" s="250"/>
      <c r="M114" s="250"/>
      <c r="N114" s="250"/>
      <c r="O114" s="250"/>
      <c r="P114" s="250"/>
      <c r="Q114" s="250"/>
      <c r="R114" s="250"/>
      <c r="S114" s="323"/>
    </row>
    <row r="115" spans="1:19">
      <c r="A115" s="255"/>
      <c r="B115" s="312"/>
      <c r="C115" s="250"/>
      <c r="D115" s="250"/>
      <c r="E115" s="250"/>
      <c r="F115" s="250"/>
      <c r="G115" s="250"/>
      <c r="H115" s="250"/>
      <c r="I115" s="250"/>
      <c r="J115" s="250"/>
      <c r="K115" s="250"/>
      <c r="L115" s="250"/>
      <c r="M115" s="250"/>
      <c r="N115" s="250"/>
      <c r="O115" s="250"/>
      <c r="P115" s="250"/>
      <c r="Q115" s="250"/>
      <c r="R115" s="250"/>
      <c r="S115" s="323"/>
    </row>
    <row r="116" spans="1:19">
      <c r="A116" s="255"/>
      <c r="B116" s="312"/>
      <c r="C116" s="250"/>
      <c r="D116" s="250"/>
      <c r="E116" s="250"/>
      <c r="F116" s="250"/>
      <c r="G116" s="250"/>
      <c r="H116" s="250"/>
      <c r="I116" s="250"/>
      <c r="J116" s="250"/>
      <c r="K116" s="250"/>
      <c r="L116" s="250"/>
      <c r="M116" s="250"/>
      <c r="N116" s="250"/>
      <c r="O116" s="250"/>
      <c r="P116" s="250"/>
      <c r="Q116" s="250"/>
      <c r="R116" s="250"/>
      <c r="S116" s="323"/>
    </row>
    <row r="117" spans="1:19">
      <c r="A117" s="255"/>
      <c r="B117" s="312"/>
      <c r="C117" s="250"/>
      <c r="D117" s="250"/>
      <c r="E117" s="250"/>
      <c r="F117" s="250"/>
      <c r="G117" s="250"/>
      <c r="H117" s="250"/>
      <c r="I117" s="250"/>
      <c r="J117" s="250"/>
      <c r="K117" s="250"/>
      <c r="L117" s="250"/>
      <c r="M117" s="250"/>
      <c r="N117" s="250"/>
      <c r="O117" s="250"/>
      <c r="P117" s="250"/>
      <c r="Q117" s="250"/>
      <c r="R117" s="250"/>
      <c r="S117" s="323"/>
    </row>
    <row r="118" spans="1:19">
      <c r="A118" s="255"/>
      <c r="B118" s="312"/>
      <c r="C118" s="250"/>
      <c r="D118" s="250"/>
      <c r="E118" s="250"/>
      <c r="F118" s="250"/>
      <c r="G118" s="250"/>
      <c r="H118" s="250"/>
      <c r="I118" s="250"/>
      <c r="J118" s="250"/>
      <c r="K118" s="250"/>
      <c r="L118" s="250"/>
      <c r="M118" s="250"/>
      <c r="N118" s="250"/>
      <c r="O118" s="250"/>
      <c r="P118" s="250"/>
      <c r="Q118" s="250"/>
      <c r="R118" s="250"/>
      <c r="S118" s="323"/>
    </row>
    <row r="119" spans="1:19">
      <c r="A119" s="255"/>
      <c r="B119" s="312"/>
      <c r="C119" s="250"/>
      <c r="D119" s="250"/>
      <c r="E119" s="250"/>
      <c r="F119" s="250"/>
      <c r="G119" s="250"/>
      <c r="H119" s="250"/>
      <c r="I119" s="250"/>
      <c r="J119" s="250"/>
      <c r="K119" s="250"/>
      <c r="L119" s="250"/>
      <c r="M119" s="250"/>
      <c r="N119" s="250"/>
      <c r="O119" s="250"/>
      <c r="P119" s="250"/>
      <c r="Q119" s="250"/>
      <c r="R119" s="250"/>
      <c r="S119" s="323"/>
    </row>
    <row r="120" spans="1:19">
      <c r="A120" s="255"/>
      <c r="B120" s="312"/>
      <c r="C120" s="250"/>
      <c r="D120" s="250"/>
      <c r="E120" s="250"/>
      <c r="F120" s="250"/>
      <c r="G120" s="250"/>
      <c r="H120" s="250"/>
      <c r="I120" s="250"/>
      <c r="J120" s="250"/>
      <c r="K120" s="250"/>
      <c r="L120" s="250"/>
      <c r="M120" s="250"/>
      <c r="N120" s="250"/>
      <c r="O120" s="250"/>
      <c r="P120" s="250"/>
      <c r="Q120" s="250"/>
      <c r="R120" s="250"/>
      <c r="S120" s="323"/>
    </row>
    <row r="121" spans="1:19">
      <c r="A121" s="255"/>
      <c r="B121" s="312"/>
      <c r="C121" s="250"/>
      <c r="D121" s="250"/>
      <c r="E121" s="250"/>
      <c r="F121" s="250"/>
      <c r="G121" s="250"/>
      <c r="H121" s="250"/>
      <c r="I121" s="250"/>
      <c r="J121" s="250"/>
      <c r="K121" s="250"/>
      <c r="L121" s="250"/>
      <c r="M121" s="250"/>
      <c r="N121" s="250"/>
      <c r="O121" s="250"/>
      <c r="P121" s="250"/>
      <c r="Q121" s="250"/>
      <c r="R121" s="250"/>
      <c r="S121" s="323"/>
    </row>
    <row r="122" spans="1:19">
      <c r="A122" s="255"/>
      <c r="B122" s="312"/>
      <c r="C122" s="250"/>
      <c r="D122" s="250"/>
      <c r="E122" s="250"/>
      <c r="F122" s="250"/>
      <c r="G122" s="250"/>
      <c r="H122" s="250"/>
      <c r="I122" s="250"/>
      <c r="J122" s="250"/>
      <c r="K122" s="250"/>
      <c r="L122" s="250"/>
      <c r="M122" s="250"/>
      <c r="N122" s="250"/>
      <c r="O122" s="250"/>
      <c r="P122" s="250"/>
      <c r="Q122" s="250"/>
      <c r="R122" s="250"/>
      <c r="S122" s="323"/>
    </row>
    <row r="123" spans="1:19" ht="13.5" thickBot="1">
      <c r="A123" s="255"/>
      <c r="B123" s="344"/>
      <c r="C123" s="345"/>
      <c r="D123" s="345"/>
      <c r="E123" s="345"/>
      <c r="F123" s="345"/>
      <c r="G123" s="345"/>
      <c r="H123" s="345"/>
      <c r="I123" s="345"/>
      <c r="J123" s="345"/>
      <c r="K123" s="345"/>
      <c r="L123" s="345"/>
      <c r="M123" s="345"/>
      <c r="N123" s="345"/>
      <c r="O123" s="345"/>
      <c r="P123" s="345"/>
      <c r="Q123" s="345"/>
      <c r="R123" s="345"/>
      <c r="S123" s="346"/>
    </row>
    <row r="124" spans="1:19" ht="21" customHeight="1" thickBot="1">
      <c r="B124" s="372" t="s">
        <v>31</v>
      </c>
      <c r="C124" s="373"/>
      <c r="S124" s="305"/>
    </row>
    <row r="125" spans="1:19" ht="6" customHeight="1" thickBot="1">
      <c r="B125" s="264"/>
      <c r="C125" s="264"/>
      <c r="S125" s="291"/>
    </row>
    <row r="126" spans="1:19" ht="12.75" customHeight="1" thickBot="1">
      <c r="B126" s="363" t="s">
        <v>381</v>
      </c>
      <c r="C126" s="364"/>
      <c r="D126" s="364"/>
      <c r="E126" s="364"/>
      <c r="F126" s="364"/>
      <c r="G126" s="364"/>
      <c r="H126" s="364"/>
      <c r="I126" s="364"/>
      <c r="J126" s="364"/>
      <c r="K126" s="364"/>
      <c r="L126" s="364"/>
      <c r="M126" s="364"/>
      <c r="N126" s="364"/>
      <c r="O126" s="364"/>
      <c r="P126" s="364"/>
      <c r="Q126" s="364"/>
      <c r="R126" s="364"/>
      <c r="S126" s="293"/>
    </row>
    <row r="127" spans="1:19" ht="13.5" thickBot="1">
      <c r="B127" s="363"/>
      <c r="C127" s="364"/>
      <c r="D127" s="364"/>
      <c r="E127" s="364"/>
      <c r="F127" s="364"/>
      <c r="G127" s="364"/>
      <c r="H127" s="364"/>
      <c r="I127" s="364"/>
      <c r="J127" s="364"/>
      <c r="K127" s="364"/>
      <c r="L127" s="364"/>
      <c r="M127" s="364"/>
      <c r="N127" s="364"/>
      <c r="O127" s="364"/>
      <c r="P127" s="364"/>
      <c r="Q127" s="364"/>
      <c r="R127" s="364"/>
      <c r="S127" s="293"/>
    </row>
    <row r="128" spans="1:19" ht="13.5" thickBot="1">
      <c r="B128" s="363"/>
      <c r="C128" s="364"/>
      <c r="D128" s="364"/>
      <c r="E128" s="364"/>
      <c r="F128" s="364"/>
      <c r="G128" s="364"/>
      <c r="H128" s="364"/>
      <c r="I128" s="364"/>
      <c r="J128" s="364"/>
      <c r="K128" s="364"/>
      <c r="L128" s="364"/>
      <c r="M128" s="364"/>
      <c r="N128" s="364"/>
      <c r="O128" s="364"/>
      <c r="P128" s="364"/>
      <c r="Q128" s="364"/>
      <c r="R128" s="364"/>
      <c r="S128" s="293"/>
    </row>
    <row r="129" spans="1:19" ht="13.5" thickBot="1">
      <c r="B129" s="363"/>
      <c r="C129" s="364"/>
      <c r="D129" s="364"/>
      <c r="E129" s="364"/>
      <c r="F129" s="364"/>
      <c r="G129" s="364"/>
      <c r="H129" s="364"/>
      <c r="I129" s="364"/>
      <c r="J129" s="364"/>
      <c r="K129" s="364"/>
      <c r="L129" s="364"/>
      <c r="M129" s="364"/>
      <c r="N129" s="364"/>
      <c r="O129" s="364"/>
      <c r="P129" s="364"/>
      <c r="Q129" s="364"/>
      <c r="R129" s="364"/>
      <c r="S129" s="293"/>
    </row>
    <row r="130" spans="1:19" ht="13.5" thickBot="1">
      <c r="B130" s="363"/>
      <c r="C130" s="364"/>
      <c r="D130" s="364"/>
      <c r="E130" s="364"/>
      <c r="F130" s="364"/>
      <c r="G130" s="364"/>
      <c r="H130" s="364"/>
      <c r="I130" s="364"/>
      <c r="J130" s="364"/>
      <c r="K130" s="364"/>
      <c r="L130" s="364"/>
      <c r="M130" s="364"/>
      <c r="N130" s="364"/>
      <c r="O130" s="364"/>
      <c r="P130" s="364"/>
      <c r="Q130" s="364"/>
      <c r="R130" s="364"/>
      <c r="S130" s="293"/>
    </row>
    <row r="131" spans="1:19" ht="13.5" thickBot="1">
      <c r="B131" s="363"/>
      <c r="C131" s="364"/>
      <c r="D131" s="364"/>
      <c r="E131" s="364"/>
      <c r="F131" s="364"/>
      <c r="G131" s="364"/>
      <c r="H131" s="364"/>
      <c r="I131" s="364"/>
      <c r="J131" s="364"/>
      <c r="K131" s="364"/>
      <c r="L131" s="364"/>
      <c r="M131" s="364"/>
      <c r="N131" s="364"/>
      <c r="O131" s="364"/>
      <c r="P131" s="364"/>
      <c r="Q131" s="364"/>
      <c r="R131" s="364"/>
      <c r="S131" s="293"/>
    </row>
    <row r="132" spans="1:19" ht="13.5" thickBot="1">
      <c r="B132" s="363"/>
      <c r="C132" s="364"/>
      <c r="D132" s="364"/>
      <c r="E132" s="364"/>
      <c r="F132" s="364"/>
      <c r="G132" s="364"/>
      <c r="H132" s="364"/>
      <c r="I132" s="364"/>
      <c r="J132" s="364"/>
      <c r="K132" s="364"/>
      <c r="L132" s="364"/>
      <c r="M132" s="364"/>
      <c r="N132" s="364"/>
      <c r="O132" s="364"/>
      <c r="P132" s="364"/>
      <c r="Q132" s="364"/>
      <c r="R132" s="364"/>
      <c r="S132" s="293"/>
    </row>
    <row r="133" spans="1:19" ht="13.5" thickBot="1">
      <c r="B133" s="363"/>
      <c r="C133" s="364"/>
      <c r="D133" s="364"/>
      <c r="E133" s="364"/>
      <c r="F133" s="364"/>
      <c r="G133" s="364"/>
      <c r="H133" s="364"/>
      <c r="I133" s="364"/>
      <c r="J133" s="364"/>
      <c r="K133" s="364"/>
      <c r="L133" s="364"/>
      <c r="M133" s="364"/>
      <c r="N133" s="364"/>
      <c r="O133" s="364"/>
      <c r="P133" s="364"/>
      <c r="Q133" s="364"/>
      <c r="R133" s="364"/>
      <c r="S133" s="293"/>
    </row>
    <row r="134" spans="1:19" ht="13.5" thickBot="1">
      <c r="B134" s="363"/>
      <c r="C134" s="364"/>
      <c r="D134" s="364"/>
      <c r="E134" s="364"/>
      <c r="F134" s="364"/>
      <c r="G134" s="364"/>
      <c r="H134" s="364"/>
      <c r="I134" s="364"/>
      <c r="J134" s="364"/>
      <c r="K134" s="364"/>
      <c r="L134" s="364"/>
      <c r="M134" s="364"/>
      <c r="N134" s="364"/>
      <c r="O134" s="364"/>
      <c r="P134" s="364"/>
      <c r="Q134" s="364"/>
      <c r="R134" s="364"/>
      <c r="S134" s="293"/>
    </row>
    <row r="135" spans="1:19" ht="13.5" thickBot="1">
      <c r="B135" s="217"/>
      <c r="C135" s="217"/>
      <c r="D135" s="217"/>
      <c r="E135" s="217"/>
      <c r="F135" s="217"/>
      <c r="G135" s="217"/>
      <c r="H135" s="217"/>
      <c r="I135" s="217"/>
      <c r="J135" s="217"/>
      <c r="K135" s="217"/>
      <c r="L135" s="217"/>
      <c r="M135" s="217"/>
      <c r="N135" s="217"/>
      <c r="O135" s="217"/>
      <c r="P135" s="217"/>
      <c r="Q135" s="217"/>
      <c r="R135" s="245"/>
      <c r="S135" s="294"/>
    </row>
    <row r="136" spans="1:19" s="223" customFormat="1" ht="12.75" customHeight="1" thickBot="1">
      <c r="A136" s="258"/>
      <c r="B136" s="222" t="s">
        <v>337</v>
      </c>
      <c r="C136" s="279" t="s">
        <v>380</v>
      </c>
      <c r="S136" s="295"/>
    </row>
    <row r="137" spans="1:19" s="223" customFormat="1" ht="15.75" thickBot="1">
      <c r="A137" s="258"/>
      <c r="B137" s="222"/>
      <c r="C137" s="280"/>
      <c r="D137" s="281"/>
      <c r="E137" s="281"/>
      <c r="F137" s="281"/>
      <c r="G137" s="281"/>
      <c r="H137" s="281"/>
      <c r="I137" s="281"/>
      <c r="J137" s="281"/>
      <c r="K137" s="281"/>
      <c r="L137" s="281"/>
      <c r="M137" s="281"/>
      <c r="N137" s="281"/>
      <c r="O137" s="281"/>
      <c r="P137" s="281"/>
      <c r="Q137" s="281"/>
      <c r="R137" s="281"/>
      <c r="S137" s="296"/>
    </row>
    <row r="138" spans="1:19" s="223" customFormat="1" ht="12.75" customHeight="1" thickBot="1">
      <c r="A138" s="258"/>
      <c r="B138" s="222"/>
      <c r="C138" s="226"/>
      <c r="D138" s="227"/>
      <c r="E138" s="227"/>
      <c r="F138" s="227"/>
      <c r="G138" s="227"/>
      <c r="H138" s="227"/>
      <c r="I138" s="227"/>
      <c r="J138" s="227"/>
      <c r="K138" s="227"/>
      <c r="L138" s="227"/>
      <c r="M138" s="227"/>
      <c r="N138" s="227"/>
      <c r="O138" s="227"/>
      <c r="P138" s="227"/>
      <c r="Q138" s="227"/>
      <c r="R138" s="247"/>
      <c r="S138" s="297"/>
    </row>
    <row r="139" spans="1:19" s="223" customFormat="1" ht="18.75" customHeight="1" thickBot="1">
      <c r="A139" s="258"/>
      <c r="B139" s="372" t="s">
        <v>394</v>
      </c>
      <c r="C139" s="373"/>
      <c r="D139" s="227"/>
      <c r="E139" s="227"/>
      <c r="F139" s="227"/>
      <c r="G139" s="227"/>
      <c r="H139" s="227"/>
      <c r="I139" s="227"/>
      <c r="J139" s="227"/>
      <c r="K139" s="227"/>
      <c r="L139" s="227"/>
      <c r="M139" s="227"/>
      <c r="N139" s="227"/>
      <c r="O139" s="227"/>
      <c r="P139" s="227"/>
      <c r="Q139" s="227"/>
      <c r="R139" s="247"/>
      <c r="S139" s="297"/>
    </row>
    <row r="140" spans="1:19" s="223" customFormat="1" ht="7.5" customHeight="1" thickBot="1">
      <c r="A140" s="258"/>
      <c r="B140" s="264"/>
      <c r="C140" s="264"/>
      <c r="D140" s="247"/>
      <c r="E140" s="247"/>
      <c r="F140" s="247"/>
      <c r="G140" s="247"/>
      <c r="H140" s="247"/>
      <c r="I140" s="247"/>
      <c r="J140" s="247"/>
      <c r="K140" s="247"/>
      <c r="L140" s="247"/>
      <c r="M140" s="247"/>
      <c r="N140" s="247"/>
      <c r="O140" s="247"/>
      <c r="P140" s="247"/>
      <c r="Q140" s="247"/>
      <c r="R140" s="247"/>
      <c r="S140" s="297"/>
    </row>
    <row r="141" spans="1:19" s="223" customFormat="1" ht="12.75" customHeight="1" thickBot="1">
      <c r="A141" s="258"/>
      <c r="B141" s="368" t="s">
        <v>393</v>
      </c>
      <c r="C141" s="369"/>
      <c r="D141" s="369"/>
      <c r="E141" s="369"/>
      <c r="F141" s="369"/>
      <c r="G141" s="369"/>
      <c r="H141" s="369"/>
      <c r="I141" s="369"/>
      <c r="J141" s="369"/>
      <c r="K141" s="369"/>
      <c r="L141" s="369"/>
      <c r="M141" s="369"/>
      <c r="N141" s="369"/>
      <c r="O141" s="369"/>
      <c r="P141" s="369"/>
      <c r="Q141" s="369"/>
      <c r="R141" s="369"/>
      <c r="S141" s="298"/>
    </row>
    <row r="142" spans="1:19" s="223" customFormat="1" ht="12.75" customHeight="1" thickBot="1">
      <c r="A142" s="258"/>
      <c r="B142" s="368"/>
      <c r="C142" s="369"/>
      <c r="D142" s="369"/>
      <c r="E142" s="369"/>
      <c r="F142" s="369"/>
      <c r="G142" s="369"/>
      <c r="H142" s="369"/>
      <c r="I142" s="369"/>
      <c r="J142" s="369"/>
      <c r="K142" s="369"/>
      <c r="L142" s="369"/>
      <c r="M142" s="369"/>
      <c r="N142" s="369"/>
      <c r="O142" s="369"/>
      <c r="P142" s="369"/>
      <c r="Q142" s="369"/>
      <c r="R142" s="369"/>
      <c r="S142" s="298"/>
    </row>
    <row r="143" spans="1:19" s="223" customFormat="1" ht="12.75" customHeight="1" thickBot="1">
      <c r="A143" s="258"/>
      <c r="B143" s="368"/>
      <c r="C143" s="369"/>
      <c r="D143" s="369"/>
      <c r="E143" s="369"/>
      <c r="F143" s="369"/>
      <c r="G143" s="369"/>
      <c r="H143" s="369"/>
      <c r="I143" s="369"/>
      <c r="J143" s="369"/>
      <c r="K143" s="369"/>
      <c r="L143" s="369"/>
      <c r="M143" s="369"/>
      <c r="N143" s="369"/>
      <c r="O143" s="369"/>
      <c r="P143" s="369"/>
      <c r="Q143" s="369"/>
      <c r="R143" s="369"/>
      <c r="S143" s="298"/>
    </row>
    <row r="144" spans="1:19" s="223" customFormat="1" ht="12.75" customHeight="1" thickBot="1">
      <c r="A144" s="258"/>
      <c r="B144" s="368"/>
      <c r="C144" s="369"/>
      <c r="D144" s="369"/>
      <c r="E144" s="369"/>
      <c r="F144" s="369"/>
      <c r="G144" s="369"/>
      <c r="H144" s="369"/>
      <c r="I144" s="369"/>
      <c r="J144" s="369"/>
      <c r="K144" s="369"/>
      <c r="L144" s="369"/>
      <c r="M144" s="369"/>
      <c r="N144" s="369"/>
      <c r="O144" s="369"/>
      <c r="P144" s="369"/>
      <c r="Q144" s="369"/>
      <c r="R144" s="369"/>
      <c r="S144" s="298"/>
    </row>
    <row r="145" spans="1:19" s="223" customFormat="1" ht="12.75" customHeight="1" thickBot="1">
      <c r="A145" s="258"/>
      <c r="B145" s="368"/>
      <c r="C145" s="369"/>
      <c r="D145" s="369"/>
      <c r="E145" s="369"/>
      <c r="F145" s="369"/>
      <c r="G145" s="369"/>
      <c r="H145" s="369"/>
      <c r="I145" s="369"/>
      <c r="J145" s="369"/>
      <c r="K145" s="369"/>
      <c r="L145" s="369"/>
      <c r="M145" s="369"/>
      <c r="N145" s="369"/>
      <c r="O145" s="369"/>
      <c r="P145" s="369"/>
      <c r="Q145" s="369"/>
      <c r="R145" s="369"/>
      <c r="S145" s="298"/>
    </row>
    <row r="146" spans="1:19" s="223" customFormat="1" ht="12.75" customHeight="1" thickBot="1">
      <c r="A146" s="258"/>
      <c r="B146" s="368"/>
      <c r="C146" s="369"/>
      <c r="D146" s="369"/>
      <c r="E146" s="369"/>
      <c r="F146" s="369"/>
      <c r="G146" s="369"/>
      <c r="H146" s="369"/>
      <c r="I146" s="369"/>
      <c r="J146" s="369"/>
      <c r="K146" s="369"/>
      <c r="L146" s="369"/>
      <c r="M146" s="369"/>
      <c r="N146" s="369"/>
      <c r="O146" s="369"/>
      <c r="P146" s="369"/>
      <c r="Q146" s="369"/>
      <c r="R146" s="369"/>
      <c r="S146" s="298"/>
    </row>
    <row r="147" spans="1:19" s="223" customFormat="1" ht="12.75" customHeight="1" thickBot="1">
      <c r="A147" s="258"/>
      <c r="B147" s="368"/>
      <c r="C147" s="369"/>
      <c r="D147" s="369"/>
      <c r="E147" s="369"/>
      <c r="F147" s="369"/>
      <c r="G147" s="369"/>
      <c r="H147" s="369"/>
      <c r="I147" s="369"/>
      <c r="J147" s="369"/>
      <c r="K147" s="369"/>
      <c r="L147" s="369"/>
      <c r="M147" s="369"/>
      <c r="N147" s="369"/>
      <c r="O147" s="369"/>
      <c r="P147" s="369"/>
      <c r="Q147" s="369"/>
      <c r="R147" s="369"/>
      <c r="S147" s="298"/>
    </row>
    <row r="148" spans="1:19" s="223" customFormat="1" ht="12.75" customHeight="1">
      <c r="A148" s="258"/>
      <c r="B148" s="218"/>
      <c r="C148" s="218"/>
      <c r="D148" s="218"/>
      <c r="E148" s="218"/>
      <c r="F148" s="218"/>
      <c r="G148" s="218"/>
      <c r="H148" s="218"/>
      <c r="I148" s="218"/>
      <c r="J148" s="218"/>
      <c r="K148" s="218"/>
      <c r="L148" s="218"/>
      <c r="M148" s="218"/>
      <c r="N148" s="218"/>
      <c r="O148" s="218"/>
      <c r="P148" s="218"/>
      <c r="Q148" s="218"/>
      <c r="R148" s="246"/>
      <c r="S148" s="299"/>
    </row>
    <row r="149" spans="1:19" s="223" customFormat="1" ht="12.75" customHeight="1">
      <c r="A149" s="258"/>
      <c r="B149" s="222" t="s">
        <v>337</v>
      </c>
      <c r="C149" s="282" t="s">
        <v>395</v>
      </c>
      <c r="D149" s="282"/>
      <c r="E149" s="282"/>
      <c r="F149" s="282"/>
      <c r="G149" s="282"/>
      <c r="H149" s="282"/>
      <c r="I149" s="282"/>
      <c r="J149" s="282"/>
      <c r="K149" s="282"/>
      <c r="L149" s="282"/>
      <c r="M149" s="282"/>
      <c r="N149" s="282"/>
      <c r="O149" s="282"/>
      <c r="P149" s="282"/>
      <c r="Q149" s="282"/>
      <c r="R149" s="282"/>
      <c r="S149" s="300"/>
    </row>
    <row r="150" spans="1:19" s="223" customFormat="1" ht="12.75" customHeight="1">
      <c r="A150" s="258"/>
      <c r="B150" s="222"/>
      <c r="C150" s="244"/>
      <c r="D150" s="244"/>
      <c r="E150" s="244"/>
      <c r="F150" s="244"/>
      <c r="G150" s="244"/>
      <c r="H150" s="244"/>
      <c r="I150" s="244"/>
      <c r="J150" s="244"/>
      <c r="K150" s="244"/>
      <c r="L150" s="244"/>
      <c r="M150" s="244"/>
      <c r="N150" s="244"/>
      <c r="O150" s="244"/>
      <c r="P150" s="244"/>
      <c r="Q150" s="244"/>
      <c r="R150" s="248"/>
      <c r="S150" s="301"/>
    </row>
    <row r="151" spans="1:19" ht="11.25" customHeight="1">
      <c r="S151" s="302"/>
    </row>
    <row r="152" spans="1:19" ht="21.75" customHeight="1">
      <c r="B152" s="365" t="s">
        <v>283</v>
      </c>
      <c r="C152" s="366"/>
      <c r="D152" s="366"/>
      <c r="E152" s="366"/>
      <c r="F152" s="366"/>
      <c r="G152" s="366"/>
      <c r="H152" s="366"/>
      <c r="I152" s="366"/>
      <c r="J152" s="366"/>
      <c r="K152" s="366"/>
      <c r="L152" s="366"/>
      <c r="M152" s="366"/>
      <c r="N152" s="366"/>
      <c r="O152" s="366"/>
      <c r="P152" s="366"/>
      <c r="Q152" s="366"/>
      <c r="R152" s="367"/>
      <c r="S152" s="274"/>
    </row>
    <row r="153" spans="1:19" ht="6" customHeight="1"/>
    <row r="154" spans="1:19" ht="12.75" customHeight="1">
      <c r="B154" s="383" t="s">
        <v>347</v>
      </c>
      <c r="C154" s="384"/>
      <c r="D154" s="384"/>
      <c r="E154" s="384"/>
      <c r="F154" s="384"/>
      <c r="G154" s="384"/>
      <c r="H154" s="384"/>
      <c r="I154" s="384"/>
      <c r="J154" s="384"/>
      <c r="K154" s="384"/>
      <c r="L154" s="384"/>
    </row>
    <row r="155" spans="1:19" ht="12.75" customHeight="1">
      <c r="B155" s="101"/>
      <c r="C155" s="91"/>
      <c r="D155" s="91"/>
      <c r="E155" s="91"/>
      <c r="F155" s="91"/>
      <c r="G155" s="91"/>
      <c r="H155" s="91"/>
      <c r="I155" s="91"/>
      <c r="J155" s="91"/>
      <c r="K155" s="91"/>
      <c r="L155" s="91"/>
    </row>
    <row r="156" spans="1:19" ht="12.75" customHeight="1">
      <c r="B156" s="101"/>
      <c r="C156" s="91"/>
      <c r="D156" s="91"/>
      <c r="E156" s="91"/>
      <c r="F156" s="91"/>
      <c r="G156" s="91"/>
      <c r="H156" s="91"/>
      <c r="I156" s="91"/>
      <c r="J156" s="91"/>
      <c r="K156" s="91"/>
      <c r="L156" s="91"/>
    </row>
  </sheetData>
  <mergeCells count="22">
    <mergeCell ref="B154:L154"/>
    <mergeCell ref="B53:S53"/>
    <mergeCell ref="B81:L81"/>
    <mergeCell ref="B139:C139"/>
    <mergeCell ref="B105:C105"/>
    <mergeCell ref="B124:C124"/>
    <mergeCell ref="A3:S3"/>
    <mergeCell ref="B5:R6"/>
    <mergeCell ref="B47:R47"/>
    <mergeCell ref="B51:R51"/>
    <mergeCell ref="B82:R83"/>
    <mergeCell ref="B11:F11"/>
    <mergeCell ref="B16:F16"/>
    <mergeCell ref="B107:R107"/>
    <mergeCell ref="B126:R134"/>
    <mergeCell ref="B152:R152"/>
    <mergeCell ref="B141:R147"/>
    <mergeCell ref="B55:R55"/>
    <mergeCell ref="B90:C90"/>
    <mergeCell ref="B85:R86"/>
    <mergeCell ref="B88:R88"/>
    <mergeCell ref="B92:R100"/>
  </mergeCells>
  <hyperlinks>
    <hyperlink ref="C9" r:id="rId1"/>
    <hyperlink ref="C8" r:id="rId2"/>
    <hyperlink ref="C136" r:id="rId3"/>
    <hyperlink ref="C102" r:id="rId4"/>
    <hyperlink ref="C149" r:id="rId5"/>
    <hyperlink ref="C14" r:id="rId6" display="https://www.preventionbtp.fr/Actualites/Toutes-les-actualites/Innovation/Suivi-du-personnel-un-outil-plus-complet-dans-l-espace-e-prevention"/>
  </hyperlinks>
  <pageMargins left="0.70866141732283472" right="0.70866141732283472" top="0.74803149606299213" bottom="0.74803149606299213" header="0.31496062992125984" footer="0.31496062992125984"/>
  <pageSetup paperSize="9" scale="65" fitToHeight="2" orientation="landscape"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workbookViewId="0">
      <selection activeCell="A39" sqref="A39:G39"/>
    </sheetView>
  </sheetViews>
  <sheetFormatPr baseColWidth="10" defaultRowHeight="15"/>
  <cols>
    <col min="1" max="1" width="27.42578125" customWidth="1"/>
    <col min="2" max="2" width="22.28515625" customWidth="1"/>
    <col min="3" max="3" width="34.42578125" customWidth="1"/>
    <col min="4" max="4" width="37.140625" customWidth="1"/>
    <col min="5" max="5" width="33.85546875" customWidth="1"/>
    <col min="6" max="6" width="9.7109375" style="4" customWidth="1"/>
    <col min="7" max="7" width="47.5703125" style="14" customWidth="1"/>
  </cols>
  <sheetData>
    <row r="1" spans="1:7" s="8" customFormat="1" ht="19.5" customHeight="1">
      <c r="A1" s="63" t="s">
        <v>366</v>
      </c>
      <c r="C1" s="64" t="s">
        <v>265</v>
      </c>
      <c r="E1" s="65"/>
      <c r="F1" s="7"/>
      <c r="G1" s="14"/>
    </row>
    <row r="2" spans="1:7" ht="28.5">
      <c r="A2" s="13" t="s">
        <v>16</v>
      </c>
      <c r="B2" s="13" t="s">
        <v>31</v>
      </c>
      <c r="C2" s="13" t="s">
        <v>17</v>
      </c>
      <c r="D2" s="13" t="s">
        <v>18</v>
      </c>
      <c r="E2" s="13" t="s">
        <v>61</v>
      </c>
      <c r="F2" s="25" t="s">
        <v>82</v>
      </c>
      <c r="G2" s="24" t="s">
        <v>357</v>
      </c>
    </row>
    <row r="3" spans="1:7">
      <c r="A3" s="10" t="s">
        <v>40</v>
      </c>
      <c r="B3" s="5"/>
      <c r="C3" s="7"/>
      <c r="D3" s="7"/>
      <c r="E3" s="8"/>
      <c r="F3" s="20"/>
      <c r="G3" s="21"/>
    </row>
    <row r="4" spans="1:7" ht="90">
      <c r="A4" s="5" t="s">
        <v>13</v>
      </c>
      <c r="B4" s="5" t="s">
        <v>30</v>
      </c>
      <c r="C4" s="7" t="s">
        <v>32</v>
      </c>
      <c r="D4" s="7" t="s">
        <v>62</v>
      </c>
      <c r="E4" s="9" t="s">
        <v>28</v>
      </c>
      <c r="F4" s="22">
        <v>1</v>
      </c>
      <c r="G4" s="21" t="s">
        <v>74</v>
      </c>
    </row>
    <row r="5" spans="1:7">
      <c r="A5" s="10" t="s">
        <v>39</v>
      </c>
      <c r="B5" s="5"/>
      <c r="C5" s="7"/>
      <c r="D5" s="7"/>
      <c r="E5" s="9"/>
      <c r="F5" s="22"/>
      <c r="G5" s="21"/>
    </row>
    <row r="6" spans="1:7" ht="30">
      <c r="A6" s="5" t="s">
        <v>20</v>
      </c>
      <c r="B6" s="6" t="s">
        <v>45</v>
      </c>
      <c r="C6" s="7" t="s">
        <v>33</v>
      </c>
      <c r="D6" s="7" t="s">
        <v>34</v>
      </c>
      <c r="E6" s="7" t="s">
        <v>35</v>
      </c>
      <c r="F6" s="22">
        <v>2</v>
      </c>
      <c r="G6" s="21" t="s">
        <v>75</v>
      </c>
    </row>
    <row r="7" spans="1:7" ht="30">
      <c r="A7" s="15" t="s">
        <v>21</v>
      </c>
      <c r="B7" s="16" t="s">
        <v>44</v>
      </c>
      <c r="C7" s="17" t="s">
        <v>36</v>
      </c>
      <c r="D7" s="17" t="s">
        <v>37</v>
      </c>
      <c r="E7" s="19" t="s">
        <v>37</v>
      </c>
      <c r="F7" s="22">
        <v>2</v>
      </c>
      <c r="G7" s="21" t="s">
        <v>75</v>
      </c>
    </row>
    <row r="8" spans="1:7">
      <c r="A8" s="5" t="s">
        <v>22</v>
      </c>
      <c r="B8" s="6" t="s">
        <v>43</v>
      </c>
      <c r="C8" s="7" t="s">
        <v>38</v>
      </c>
      <c r="D8" s="7" t="s">
        <v>37</v>
      </c>
      <c r="E8" s="8" t="s">
        <v>37</v>
      </c>
      <c r="F8" s="22" t="s">
        <v>37</v>
      </c>
      <c r="G8" s="22" t="s">
        <v>37</v>
      </c>
    </row>
    <row r="9" spans="1:7">
      <c r="A9" s="10" t="s">
        <v>41</v>
      </c>
      <c r="B9" s="5"/>
      <c r="C9" s="7"/>
      <c r="D9" s="7"/>
      <c r="E9" s="8"/>
      <c r="F9" s="22"/>
      <c r="G9" s="21"/>
    </row>
    <row r="10" spans="1:7" ht="30">
      <c r="A10" s="5" t="s">
        <v>14</v>
      </c>
      <c r="B10" s="6" t="s">
        <v>42</v>
      </c>
      <c r="C10" s="7" t="s">
        <v>46</v>
      </c>
      <c r="D10" s="7" t="s">
        <v>63</v>
      </c>
      <c r="E10" s="7" t="s">
        <v>47</v>
      </c>
      <c r="F10" s="22">
        <v>4</v>
      </c>
      <c r="G10" s="21" t="s">
        <v>77</v>
      </c>
    </row>
    <row r="11" spans="1:7" ht="30">
      <c r="A11" s="15" t="s">
        <v>23</v>
      </c>
      <c r="B11" s="16" t="s">
        <v>48</v>
      </c>
      <c r="C11" s="17" t="s">
        <v>49</v>
      </c>
      <c r="D11" s="18" t="s">
        <v>50</v>
      </c>
      <c r="E11" s="18" t="s">
        <v>51</v>
      </c>
      <c r="F11" s="22">
        <v>3</v>
      </c>
      <c r="G11" s="21" t="s">
        <v>76</v>
      </c>
    </row>
    <row r="12" spans="1:7">
      <c r="A12" s="5" t="s">
        <v>24</v>
      </c>
      <c r="B12" s="6" t="s">
        <v>52</v>
      </c>
      <c r="C12" s="7" t="s">
        <v>53</v>
      </c>
      <c r="D12" s="7" t="s">
        <v>54</v>
      </c>
      <c r="E12" s="8" t="s">
        <v>37</v>
      </c>
      <c r="F12" s="22">
        <v>6</v>
      </c>
      <c r="G12" s="21" t="s">
        <v>78</v>
      </c>
    </row>
    <row r="13" spans="1:7">
      <c r="A13" s="10" t="s">
        <v>55</v>
      </c>
      <c r="B13" s="5"/>
      <c r="C13" s="7"/>
      <c r="D13" s="7"/>
      <c r="E13" s="8"/>
      <c r="F13" s="22"/>
      <c r="G13" s="21"/>
    </row>
    <row r="14" spans="1:7" ht="30">
      <c r="A14" s="5" t="s">
        <v>25</v>
      </c>
      <c r="B14" s="6" t="s">
        <v>56</v>
      </c>
      <c r="C14" s="7" t="s">
        <v>57</v>
      </c>
      <c r="D14" s="7" t="s">
        <v>286</v>
      </c>
      <c r="E14" s="7" t="s">
        <v>47</v>
      </c>
      <c r="F14" s="22">
        <v>7</v>
      </c>
      <c r="G14" s="21" t="s">
        <v>79</v>
      </c>
    </row>
    <row r="15" spans="1:7">
      <c r="A15" s="10" t="s">
        <v>58</v>
      </c>
      <c r="B15" s="5"/>
      <c r="C15" s="7"/>
      <c r="D15" s="7"/>
      <c r="E15" s="7"/>
      <c r="F15" s="22"/>
      <c r="G15" s="21"/>
    </row>
    <row r="16" spans="1:7" ht="45">
      <c r="A16" s="5" t="s">
        <v>26</v>
      </c>
      <c r="B16" s="6" t="s">
        <v>59</v>
      </c>
      <c r="C16" s="7" t="s">
        <v>60</v>
      </c>
      <c r="D16" s="7" t="s">
        <v>64</v>
      </c>
      <c r="E16" s="11" t="s">
        <v>65</v>
      </c>
      <c r="F16" s="22">
        <v>8</v>
      </c>
      <c r="G16" s="21" t="s">
        <v>59</v>
      </c>
    </row>
    <row r="17" spans="1:7">
      <c r="A17" s="10" t="s">
        <v>66</v>
      </c>
      <c r="B17" s="5"/>
      <c r="C17" s="7"/>
      <c r="D17" s="7"/>
      <c r="E17" s="11"/>
      <c r="F17" s="22"/>
      <c r="G17" s="21"/>
    </row>
    <row r="18" spans="1:7" ht="45">
      <c r="A18" s="5" t="s">
        <v>27</v>
      </c>
      <c r="B18" s="6" t="s">
        <v>67</v>
      </c>
      <c r="C18" s="7" t="s">
        <v>68</v>
      </c>
      <c r="D18" s="7" t="s">
        <v>69</v>
      </c>
      <c r="E18" s="11" t="s">
        <v>70</v>
      </c>
      <c r="F18" s="22">
        <v>9</v>
      </c>
      <c r="G18" s="21" t="s">
        <v>80</v>
      </c>
    </row>
    <row r="19" spans="1:7">
      <c r="A19" s="10" t="s">
        <v>71</v>
      </c>
      <c r="B19" s="5"/>
      <c r="C19" s="7"/>
      <c r="D19" s="7"/>
      <c r="E19" s="11"/>
      <c r="F19" s="22"/>
      <c r="G19" s="21"/>
    </row>
    <row r="20" spans="1:7" ht="75">
      <c r="A20" s="5" t="s">
        <v>15</v>
      </c>
      <c r="B20" s="6" t="s">
        <v>73</v>
      </c>
      <c r="C20" s="7" t="s">
        <v>72</v>
      </c>
      <c r="D20" s="7" t="s">
        <v>293</v>
      </c>
      <c r="E20" s="12" t="s">
        <v>37</v>
      </c>
      <c r="F20" s="22">
        <v>10</v>
      </c>
      <c r="G20" s="21" t="s">
        <v>81</v>
      </c>
    </row>
    <row r="22" spans="1:7" ht="15" customHeight="1">
      <c r="A22" s="469" t="s">
        <v>162</v>
      </c>
      <c r="B22" s="469"/>
      <c r="C22" s="469"/>
      <c r="D22" s="469"/>
      <c r="E22" s="469"/>
    </row>
    <row r="23" spans="1:7">
      <c r="A23" s="469"/>
      <c r="B23" s="469"/>
      <c r="C23" s="469"/>
      <c r="D23" s="469"/>
      <c r="E23" s="469"/>
    </row>
    <row r="24" spans="1:7">
      <c r="A24" s="469"/>
      <c r="B24" s="469"/>
      <c r="C24" s="469"/>
      <c r="D24" s="469"/>
      <c r="E24" s="469"/>
    </row>
    <row r="25" spans="1:7">
      <c r="A25" s="469"/>
      <c r="B25" s="469"/>
      <c r="C25" s="469"/>
      <c r="D25" s="469"/>
      <c r="E25" s="469"/>
    </row>
    <row r="26" spans="1:7">
      <c r="A26" s="469"/>
      <c r="B26" s="469"/>
      <c r="C26" s="469"/>
      <c r="D26" s="469"/>
      <c r="E26" s="469"/>
    </row>
    <row r="27" spans="1:7">
      <c r="A27" s="469"/>
      <c r="B27" s="469"/>
      <c r="C27" s="469"/>
      <c r="D27" s="469"/>
      <c r="E27" s="469"/>
    </row>
    <row r="28" spans="1:7">
      <c r="A28" s="469"/>
      <c r="B28" s="469"/>
      <c r="C28" s="469"/>
      <c r="D28" s="469"/>
      <c r="E28" s="469"/>
    </row>
    <row r="29" spans="1:7">
      <c r="A29" s="469"/>
      <c r="B29" s="469"/>
      <c r="C29" s="469"/>
      <c r="D29" s="469"/>
      <c r="E29" s="469"/>
    </row>
    <row r="30" spans="1:7">
      <c r="A30" s="469"/>
      <c r="B30" s="469"/>
      <c r="C30" s="469"/>
      <c r="D30" s="469"/>
      <c r="E30" s="469"/>
    </row>
    <row r="31" spans="1:7">
      <c r="A31" s="469"/>
      <c r="B31" s="469"/>
      <c r="C31" s="469"/>
      <c r="D31" s="469"/>
      <c r="E31" s="469"/>
    </row>
    <row r="32" spans="1:7">
      <c r="A32" s="469"/>
      <c r="B32" s="469"/>
      <c r="C32" s="469"/>
      <c r="D32" s="469"/>
      <c r="E32" s="469"/>
    </row>
    <row r="33" spans="1:7">
      <c r="A33" s="469"/>
      <c r="B33" s="469"/>
      <c r="C33" s="469"/>
      <c r="D33" s="469"/>
      <c r="E33" s="469"/>
    </row>
    <row r="34" spans="1:7">
      <c r="A34" s="469"/>
      <c r="B34" s="469"/>
      <c r="C34" s="469"/>
      <c r="D34" s="469"/>
      <c r="E34" s="469"/>
    </row>
    <row r="35" spans="1:7">
      <c r="A35" s="469"/>
      <c r="B35" s="469"/>
      <c r="C35" s="469"/>
      <c r="D35" s="469"/>
      <c r="E35" s="469"/>
    </row>
    <row r="36" spans="1:7">
      <c r="A36" s="469"/>
      <c r="B36" s="469"/>
      <c r="C36" s="469"/>
      <c r="D36" s="469"/>
      <c r="E36" s="469"/>
    </row>
    <row r="37" spans="1:7">
      <c r="A37" s="469"/>
      <c r="B37" s="469"/>
      <c r="C37" s="469"/>
      <c r="D37" s="469"/>
      <c r="E37" s="469"/>
    </row>
    <row r="38" spans="1:7">
      <c r="A38" s="219"/>
      <c r="B38" s="219"/>
      <c r="C38" s="219"/>
      <c r="D38" s="219"/>
      <c r="E38" s="219"/>
    </row>
    <row r="39" spans="1:7" ht="28.5">
      <c r="A39" s="472" t="s">
        <v>376</v>
      </c>
      <c r="B39" s="473"/>
      <c r="C39" s="473"/>
      <c r="D39" s="473"/>
      <c r="E39" s="473"/>
      <c r="F39" s="473"/>
      <c r="G39" s="473"/>
    </row>
    <row r="40" spans="1:7">
      <c r="A40" s="219"/>
      <c r="B40" s="219"/>
      <c r="C40" s="219"/>
      <c r="D40" s="219"/>
      <c r="E40" s="219"/>
    </row>
    <row r="41" spans="1:7" ht="15" customHeight="1">
      <c r="A41" s="470" t="s">
        <v>377</v>
      </c>
      <c r="B41" s="470"/>
      <c r="C41" s="470"/>
      <c r="D41" s="470"/>
      <c r="E41" s="470"/>
      <c r="F41" s="470"/>
      <c r="G41" s="470"/>
    </row>
    <row r="42" spans="1:7">
      <c r="A42" s="470"/>
      <c r="B42" s="470"/>
      <c r="C42" s="470"/>
      <c r="D42" s="470"/>
      <c r="E42" s="470"/>
      <c r="F42" s="470"/>
      <c r="G42" s="470"/>
    </row>
    <row r="44" spans="1:7" ht="15" customHeight="1">
      <c r="A44" s="471" t="s">
        <v>379</v>
      </c>
      <c r="B44" s="471"/>
      <c r="C44" s="471"/>
      <c r="D44" s="471"/>
      <c r="E44" s="471"/>
      <c r="F44" s="471"/>
      <c r="G44" s="471"/>
    </row>
    <row r="45" spans="1:7">
      <c r="A45" s="471"/>
      <c r="B45" s="471"/>
      <c r="C45" s="471"/>
      <c r="D45" s="471"/>
      <c r="E45" s="471"/>
      <c r="F45" s="471"/>
      <c r="G45" s="471"/>
    </row>
    <row r="47" spans="1:7">
      <c r="A47" s="221" t="s">
        <v>337</v>
      </c>
      <c r="B47" s="221" t="s">
        <v>378</v>
      </c>
      <c r="C47" s="220" t="s">
        <v>340</v>
      </c>
    </row>
  </sheetData>
  <mergeCells count="4">
    <mergeCell ref="A22:E37"/>
    <mergeCell ref="A41:G42"/>
    <mergeCell ref="A44:G45"/>
    <mergeCell ref="A39:G39"/>
  </mergeCells>
  <hyperlinks>
    <hyperlink ref="C1" location="Engins!A1" display="RETOUR"/>
    <hyperlink ref="C47" r:id="rId1"/>
  </hyperlinks>
  <pageMargins left="0.7" right="0.7" top="0.75" bottom="0.75" header="0.3" footer="0.3"/>
  <pageSetup paperSize="9" scale="59" orientation="landscape"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workbookViewId="0">
      <selection activeCell="C1" sqref="C1"/>
    </sheetView>
  </sheetViews>
  <sheetFormatPr baseColWidth="10" defaultRowHeight="15"/>
  <cols>
    <col min="1" max="1" width="27.42578125" customWidth="1"/>
    <col min="2" max="2" width="32.28515625" customWidth="1"/>
    <col min="3" max="3" width="44.5703125" customWidth="1"/>
    <col min="4" max="4" width="9.7109375" style="4" customWidth="1"/>
    <col min="5" max="5" width="47.5703125" style="14" customWidth="1"/>
  </cols>
  <sheetData>
    <row r="1" spans="1:5">
      <c r="A1" s="23" t="s">
        <v>366</v>
      </c>
      <c r="C1" s="51" t="s">
        <v>265</v>
      </c>
    </row>
    <row r="2" spans="1:5" ht="28.5">
      <c r="A2" s="13" t="s">
        <v>29</v>
      </c>
      <c r="B2" s="13" t="s">
        <v>17</v>
      </c>
      <c r="C2" s="13" t="s">
        <v>18</v>
      </c>
      <c r="D2" s="25" t="s">
        <v>82</v>
      </c>
      <c r="E2" s="24" t="s">
        <v>118</v>
      </c>
    </row>
    <row r="3" spans="1:5" ht="75">
      <c r="A3" s="5" t="s">
        <v>13</v>
      </c>
      <c r="B3" s="6" t="s">
        <v>83</v>
      </c>
      <c r="C3" s="7" t="s">
        <v>87</v>
      </c>
      <c r="D3" s="22" t="s">
        <v>92</v>
      </c>
      <c r="E3" s="21" t="s">
        <v>91</v>
      </c>
    </row>
    <row r="4" spans="1:5" ht="75">
      <c r="A4" s="5" t="s">
        <v>85</v>
      </c>
      <c r="B4" s="6" t="s">
        <v>84</v>
      </c>
      <c r="C4" s="7" t="s">
        <v>86</v>
      </c>
      <c r="D4" s="22" t="s">
        <v>94</v>
      </c>
      <c r="E4" s="21" t="s">
        <v>93</v>
      </c>
    </row>
    <row r="5" spans="1:5" ht="15" customHeight="1"/>
    <row r="7" spans="1:5" ht="15" customHeight="1">
      <c r="A7" s="469" t="s">
        <v>95</v>
      </c>
      <c r="B7" s="469"/>
      <c r="C7" s="469"/>
      <c r="D7" s="469"/>
      <c r="E7" s="469"/>
    </row>
    <row r="8" spans="1:5">
      <c r="A8" s="469"/>
      <c r="B8" s="469"/>
      <c r="C8" s="469"/>
      <c r="D8" s="469"/>
      <c r="E8" s="469"/>
    </row>
    <row r="9" spans="1:5">
      <c r="A9" s="469"/>
      <c r="B9" s="469"/>
      <c r="C9" s="469"/>
      <c r="D9" s="469"/>
      <c r="E9" s="469"/>
    </row>
    <row r="11" spans="1:5" ht="181.5" customHeight="1">
      <c r="A11" s="474" t="s">
        <v>287</v>
      </c>
      <c r="B11" s="474"/>
      <c r="C11" s="474"/>
      <c r="D11" s="474"/>
      <c r="E11" s="474"/>
    </row>
    <row r="13" spans="1:5">
      <c r="A13" t="s">
        <v>337</v>
      </c>
      <c r="B13" s="220" t="s">
        <v>340</v>
      </c>
    </row>
  </sheetData>
  <mergeCells count="2">
    <mergeCell ref="A7:E9"/>
    <mergeCell ref="A11:E11"/>
  </mergeCells>
  <hyperlinks>
    <hyperlink ref="C1" location="Engins!A1" display="RETOUR"/>
    <hyperlink ref="B13" r:id="rId1"/>
  </hyperlinks>
  <pageMargins left="0.7" right="0.7" top="0.75" bottom="0.75" header="0.3" footer="0.3"/>
  <pageSetup paperSize="9" scale="81" orientation="landscape"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workbookViewId="0">
      <selection activeCell="B8" sqref="B8"/>
    </sheetView>
  </sheetViews>
  <sheetFormatPr baseColWidth="10" defaultRowHeight="15"/>
  <cols>
    <col min="1" max="1" width="27.42578125" customWidth="1"/>
    <col min="2" max="2" width="32.28515625" customWidth="1"/>
    <col min="3" max="3" width="44.5703125" customWidth="1"/>
  </cols>
  <sheetData>
    <row r="1" spans="1:4">
      <c r="A1" s="23" t="s">
        <v>366</v>
      </c>
      <c r="C1" s="28" t="s">
        <v>101</v>
      </c>
      <c r="D1" s="51" t="s">
        <v>265</v>
      </c>
    </row>
    <row r="2" spans="1:4" ht="28.5">
      <c r="A2" s="13" t="s">
        <v>88</v>
      </c>
      <c r="B2" s="13" t="s">
        <v>17</v>
      </c>
      <c r="C2" s="13" t="s">
        <v>89</v>
      </c>
    </row>
    <row r="3" spans="1:4">
      <c r="A3" s="5">
        <v>1</v>
      </c>
      <c r="B3" s="6" t="s">
        <v>90</v>
      </c>
      <c r="C3" s="7" t="s">
        <v>279</v>
      </c>
    </row>
    <row r="4" spans="1:4">
      <c r="A4" s="5">
        <v>2</v>
      </c>
      <c r="B4" s="6" t="s">
        <v>90</v>
      </c>
      <c r="C4" s="7" t="s">
        <v>96</v>
      </c>
    </row>
    <row r="5" spans="1:4" ht="15" customHeight="1"/>
    <row r="6" spans="1:4">
      <c r="A6" t="s">
        <v>337</v>
      </c>
      <c r="B6" s="220" t="s">
        <v>340</v>
      </c>
    </row>
  </sheetData>
  <hyperlinks>
    <hyperlink ref="D1" location="Engins!A1" display="RETOUR"/>
    <hyperlink ref="B6" r:id="rId1"/>
  </hyperlinks>
  <pageMargins left="0.70866141732283472" right="0.70866141732283472" top="0.74803149606299213" bottom="0.74803149606299213" header="0.31496062992125984" footer="0.31496062992125984"/>
  <pageSetup paperSize="9" orientation="landscape"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
  <sheetViews>
    <sheetView workbookViewId="0">
      <selection activeCell="D1" sqref="D1"/>
    </sheetView>
  </sheetViews>
  <sheetFormatPr baseColWidth="10" defaultRowHeight="15"/>
  <cols>
    <col min="1" max="1" width="27.42578125" customWidth="1"/>
    <col min="2" max="2" width="51.85546875" customWidth="1"/>
    <col min="3" max="3" width="44.5703125" customWidth="1"/>
    <col min="4" max="4" width="35.28515625" customWidth="1"/>
  </cols>
  <sheetData>
    <row r="1" spans="1:4">
      <c r="A1" s="23" t="s">
        <v>366</v>
      </c>
      <c r="C1" s="28" t="s">
        <v>101</v>
      </c>
      <c r="D1" s="51" t="s">
        <v>265</v>
      </c>
    </row>
    <row r="2" spans="1:4" ht="28.5">
      <c r="A2" s="13" t="s">
        <v>97</v>
      </c>
      <c r="B2" s="13" t="s">
        <v>17</v>
      </c>
      <c r="C2" s="13" t="s">
        <v>18</v>
      </c>
      <c r="D2" s="29" t="s">
        <v>19</v>
      </c>
    </row>
    <row r="3" spans="1:4" ht="90">
      <c r="A3" s="5">
        <v>1</v>
      </c>
      <c r="B3" s="6" t="s">
        <v>98</v>
      </c>
      <c r="C3" s="7" t="s">
        <v>102</v>
      </c>
      <c r="D3" s="7" t="s">
        <v>99</v>
      </c>
    </row>
    <row r="4" spans="1:4" ht="90">
      <c r="A4" s="5">
        <v>2</v>
      </c>
      <c r="B4" s="6" t="s">
        <v>98</v>
      </c>
      <c r="C4" s="7" t="s">
        <v>102</v>
      </c>
      <c r="D4" s="7" t="s">
        <v>100</v>
      </c>
    </row>
    <row r="5" spans="1:4" ht="15" customHeight="1"/>
    <row r="6" spans="1:4">
      <c r="A6" t="s">
        <v>280</v>
      </c>
    </row>
    <row r="9" spans="1:4">
      <c r="A9" t="s">
        <v>337</v>
      </c>
      <c r="B9" s="220" t="s">
        <v>340</v>
      </c>
    </row>
  </sheetData>
  <hyperlinks>
    <hyperlink ref="D1" location="Engins!A1" display="RETOUR"/>
    <hyperlink ref="B9" r:id="rId1"/>
  </hyperlinks>
  <pageMargins left="0.70866141732283472" right="0.70866141732283472" top="0.74803149606299213" bottom="0.74803149606299213" header="0.31496062992125984" footer="0.31496062992125984"/>
  <pageSetup paperSize="9" scale="82" orientation="landscape"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workbookViewId="0">
      <selection activeCell="D1" sqref="D1"/>
    </sheetView>
  </sheetViews>
  <sheetFormatPr baseColWidth="10" defaultRowHeight="15"/>
  <cols>
    <col min="1" max="1" width="27.42578125" customWidth="1"/>
    <col min="2" max="2" width="33.7109375" customWidth="1"/>
    <col min="3" max="3" width="49.85546875" customWidth="1"/>
    <col min="4" max="4" width="37.140625" customWidth="1"/>
    <col min="5" max="5" width="9.7109375" style="4" customWidth="1"/>
    <col min="6" max="6" width="81.42578125" style="14" customWidth="1"/>
  </cols>
  <sheetData>
    <row r="1" spans="1:6">
      <c r="A1" s="23" t="s">
        <v>366</v>
      </c>
      <c r="D1" s="51" t="s">
        <v>265</v>
      </c>
    </row>
    <row r="2" spans="1:6" ht="28.5">
      <c r="A2" s="13" t="s">
        <v>103</v>
      </c>
      <c r="B2" s="13" t="s">
        <v>31</v>
      </c>
      <c r="C2" s="13" t="s">
        <v>17</v>
      </c>
      <c r="D2" s="13" t="s">
        <v>18</v>
      </c>
      <c r="E2" s="25" t="s">
        <v>82</v>
      </c>
      <c r="F2" s="24" t="s">
        <v>104</v>
      </c>
    </row>
    <row r="3" spans="1:6" ht="75">
      <c r="A3" s="5" t="s">
        <v>13</v>
      </c>
      <c r="B3" s="6" t="s">
        <v>114</v>
      </c>
      <c r="C3" s="32" t="s">
        <v>111</v>
      </c>
      <c r="D3" s="7" t="s">
        <v>37</v>
      </c>
      <c r="E3" s="22" t="s">
        <v>109</v>
      </c>
      <c r="F3" s="21" t="s">
        <v>113</v>
      </c>
    </row>
    <row r="4" spans="1:6" ht="75">
      <c r="A4" s="5" t="s">
        <v>85</v>
      </c>
      <c r="B4" s="5" t="s">
        <v>115</v>
      </c>
      <c r="C4" s="32" t="s">
        <v>112</v>
      </c>
      <c r="D4" s="7" t="s">
        <v>37</v>
      </c>
      <c r="E4" s="22" t="s">
        <v>110</v>
      </c>
      <c r="F4" s="21" t="s">
        <v>113</v>
      </c>
    </row>
    <row r="5" spans="1:6" ht="90">
      <c r="A5" s="30" t="s">
        <v>105</v>
      </c>
      <c r="B5" s="6" t="s">
        <v>106</v>
      </c>
      <c r="C5" s="33" t="s">
        <v>108</v>
      </c>
      <c r="D5" s="31" t="s">
        <v>107</v>
      </c>
      <c r="E5" s="20"/>
      <c r="F5" s="21"/>
    </row>
    <row r="6" spans="1:6">
      <c r="A6" s="26"/>
      <c r="B6" s="26"/>
      <c r="C6" s="26"/>
      <c r="D6" s="26"/>
    </row>
    <row r="7" spans="1:6">
      <c r="A7" t="s">
        <v>337</v>
      </c>
      <c r="B7" s="220" t="s">
        <v>340</v>
      </c>
      <c r="C7" s="26"/>
      <c r="D7" s="26"/>
    </row>
    <row r="8" spans="1:6">
      <c r="A8" s="26"/>
      <c r="B8" s="26"/>
      <c r="C8" s="26"/>
      <c r="D8" s="26"/>
    </row>
    <row r="9" spans="1:6">
      <c r="A9" s="26"/>
      <c r="B9" s="26"/>
      <c r="C9" s="26"/>
      <c r="D9" s="26"/>
    </row>
    <row r="10" spans="1:6">
      <c r="A10" s="26"/>
      <c r="B10" s="26"/>
      <c r="C10" s="26"/>
      <c r="D10" s="26"/>
    </row>
    <row r="11" spans="1:6">
      <c r="A11" s="26"/>
      <c r="B11" s="26"/>
      <c r="C11" s="26"/>
      <c r="D11" s="26"/>
    </row>
    <row r="12" spans="1:6">
      <c r="A12" s="26"/>
      <c r="B12" s="26"/>
      <c r="C12" s="26"/>
      <c r="D12" s="26"/>
    </row>
    <row r="13" spans="1:6" s="4" customFormat="1">
      <c r="A13" s="26"/>
      <c r="B13" s="26"/>
      <c r="C13" s="26"/>
      <c r="D13" s="26"/>
      <c r="F13" s="14"/>
    </row>
    <row r="14" spans="1:6" s="4" customFormat="1">
      <c r="A14" s="26"/>
      <c r="B14" s="26"/>
      <c r="C14" s="26"/>
      <c r="D14" s="26"/>
      <c r="F14" s="14"/>
    </row>
    <row r="15" spans="1:6" s="4" customFormat="1">
      <c r="A15" s="26"/>
      <c r="B15" s="26"/>
      <c r="C15" s="26"/>
      <c r="D15" s="26"/>
      <c r="F15" s="14"/>
    </row>
  </sheetData>
  <hyperlinks>
    <hyperlink ref="D1" location="Engins!A1" display="RETOUR"/>
    <hyperlink ref="B7" r:id="rId1"/>
  </hyperlinks>
  <pageMargins left="0.7" right="0.7" top="0.75" bottom="0.75" header="0.3" footer="0.3"/>
  <pageSetup paperSize="9" scale="54" orientation="landscape"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workbookViewId="0">
      <selection activeCell="C1" sqref="C1"/>
    </sheetView>
  </sheetViews>
  <sheetFormatPr baseColWidth="10" defaultRowHeight="15"/>
  <cols>
    <col min="1" max="1" width="27.42578125" customWidth="1"/>
    <col min="2" max="2" width="32.28515625" customWidth="1"/>
    <col min="3" max="3" width="44.5703125" customWidth="1"/>
    <col min="4" max="4" width="9.7109375" style="4" customWidth="1"/>
    <col min="5" max="5" width="47.5703125" style="14" customWidth="1"/>
  </cols>
  <sheetData>
    <row r="1" spans="1:5">
      <c r="A1" s="23" t="s">
        <v>366</v>
      </c>
      <c r="C1" s="51" t="s">
        <v>265</v>
      </c>
    </row>
    <row r="2" spans="1:5" ht="28.5">
      <c r="A2" s="13" t="s">
        <v>116</v>
      </c>
      <c r="B2" s="13" t="s">
        <v>17</v>
      </c>
      <c r="C2" s="13" t="s">
        <v>18</v>
      </c>
      <c r="D2" s="25" t="s">
        <v>82</v>
      </c>
      <c r="E2" s="24" t="s">
        <v>117</v>
      </c>
    </row>
    <row r="3" spans="1:5">
      <c r="A3" s="5">
        <v>1</v>
      </c>
      <c r="B3" s="6" t="s">
        <v>119</v>
      </c>
      <c r="C3" s="7" t="s">
        <v>120</v>
      </c>
      <c r="D3" s="22" t="s">
        <v>123</v>
      </c>
      <c r="E3" s="21" t="s">
        <v>124</v>
      </c>
    </row>
    <row r="4" spans="1:5">
      <c r="A4" s="5">
        <v>2</v>
      </c>
      <c r="B4" s="6" t="s">
        <v>119</v>
      </c>
      <c r="C4" s="7" t="s">
        <v>121</v>
      </c>
      <c r="D4" s="22" t="s">
        <v>37</v>
      </c>
      <c r="E4" s="21" t="s">
        <v>37</v>
      </c>
    </row>
    <row r="5" spans="1:5" ht="15" customHeight="1">
      <c r="A5" s="5">
        <v>3</v>
      </c>
      <c r="B5" s="6" t="s">
        <v>119</v>
      </c>
      <c r="C5" s="7" t="s">
        <v>122</v>
      </c>
      <c r="D5" s="34" t="s">
        <v>125</v>
      </c>
      <c r="E5" s="21" t="s">
        <v>126</v>
      </c>
    </row>
    <row r="7" spans="1:5" ht="15" customHeight="1">
      <c r="A7" s="26"/>
      <c r="B7" s="26"/>
      <c r="C7" s="26"/>
      <c r="D7" s="26"/>
      <c r="E7" s="26"/>
    </row>
    <row r="8" spans="1:5" ht="183.75" customHeight="1">
      <c r="A8" s="474" t="s">
        <v>288</v>
      </c>
      <c r="B8" s="474"/>
      <c r="C8" s="474"/>
      <c r="D8" s="474"/>
      <c r="E8" s="474"/>
    </row>
    <row r="9" spans="1:5">
      <c r="A9" s="26"/>
      <c r="B9" s="26"/>
      <c r="C9" s="26"/>
      <c r="D9" s="26"/>
      <c r="E9" s="26"/>
    </row>
    <row r="10" spans="1:5">
      <c r="A10" t="s">
        <v>337</v>
      </c>
      <c r="B10" s="220" t="s">
        <v>340</v>
      </c>
    </row>
  </sheetData>
  <mergeCells count="1">
    <mergeCell ref="A8:E8"/>
  </mergeCells>
  <hyperlinks>
    <hyperlink ref="C1" location="Engins!A1" display="RETOUR"/>
    <hyperlink ref="B10" r:id="rId1"/>
  </hyperlinks>
  <pageMargins left="0.7" right="0.7" top="0.75" bottom="0.75" header="0.3" footer="0.3"/>
  <pageSetup paperSize="9" scale="81" orientation="landscape"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topLeftCell="A10" workbookViewId="0">
      <selection activeCell="D1" sqref="D1"/>
    </sheetView>
  </sheetViews>
  <sheetFormatPr baseColWidth="10" defaultRowHeight="15"/>
  <cols>
    <col min="1" max="1" width="27.42578125" customWidth="1"/>
    <col min="2" max="2" width="33.28515625" customWidth="1"/>
    <col min="3" max="3" width="34.42578125" customWidth="1"/>
    <col min="4" max="4" width="37.140625" customWidth="1"/>
    <col min="5" max="5" width="9.7109375" style="27" customWidth="1"/>
    <col min="6" max="6" width="47.5703125" style="14" customWidth="1"/>
  </cols>
  <sheetData>
    <row r="1" spans="1:6">
      <c r="A1" s="23" t="s">
        <v>366</v>
      </c>
      <c r="D1" s="51" t="s">
        <v>265</v>
      </c>
    </row>
    <row r="2" spans="1:6" ht="28.5">
      <c r="A2" s="13" t="s">
        <v>127</v>
      </c>
      <c r="B2" s="13" t="s">
        <v>17</v>
      </c>
      <c r="C2" s="13" t="s">
        <v>18</v>
      </c>
      <c r="D2" s="29" t="s">
        <v>19</v>
      </c>
      <c r="E2" s="37" t="s">
        <v>82</v>
      </c>
      <c r="F2" s="24" t="s">
        <v>128</v>
      </c>
    </row>
    <row r="3" spans="1:6" ht="45">
      <c r="A3" s="5" t="s">
        <v>129</v>
      </c>
      <c r="B3" s="6" t="s">
        <v>130</v>
      </c>
      <c r="C3" s="7" t="s">
        <v>136</v>
      </c>
      <c r="D3" s="27" t="s">
        <v>131</v>
      </c>
      <c r="E3" s="22">
        <v>1</v>
      </c>
      <c r="F3" s="21" t="s">
        <v>156</v>
      </c>
    </row>
    <row r="4" spans="1:6" ht="45">
      <c r="A4" s="5" t="s">
        <v>132</v>
      </c>
      <c r="B4" s="6" t="s">
        <v>133</v>
      </c>
      <c r="C4" s="7" t="s">
        <v>135</v>
      </c>
      <c r="D4" s="27" t="s">
        <v>134</v>
      </c>
      <c r="E4" s="22"/>
      <c r="F4" s="21"/>
    </row>
    <row r="5" spans="1:6" s="36" customFormat="1" ht="45">
      <c r="A5" s="30" t="s">
        <v>137</v>
      </c>
      <c r="B5" s="35" t="s">
        <v>138</v>
      </c>
      <c r="C5" s="31" t="s">
        <v>140</v>
      </c>
      <c r="D5" s="33" t="s">
        <v>139</v>
      </c>
      <c r="E5" s="22">
        <v>2</v>
      </c>
      <c r="F5" s="21" t="s">
        <v>157</v>
      </c>
    </row>
    <row r="6" spans="1:6" s="36" customFormat="1" ht="60">
      <c r="A6" s="30" t="s">
        <v>141</v>
      </c>
      <c r="B6" s="6" t="s">
        <v>142</v>
      </c>
      <c r="C6" s="31" t="s">
        <v>144</v>
      </c>
      <c r="D6" s="33" t="s">
        <v>143</v>
      </c>
      <c r="E6" s="22">
        <v>2</v>
      </c>
      <c r="F6" s="21" t="s">
        <v>157</v>
      </c>
    </row>
    <row r="7" spans="1:6" s="36" customFormat="1" ht="75">
      <c r="A7" s="30">
        <v>3</v>
      </c>
      <c r="B7" s="6" t="s">
        <v>145</v>
      </c>
      <c r="C7" s="31" t="s">
        <v>147</v>
      </c>
      <c r="D7" s="33" t="s">
        <v>146</v>
      </c>
      <c r="E7" s="22">
        <v>3</v>
      </c>
      <c r="F7" s="21" t="s">
        <v>158</v>
      </c>
    </row>
    <row r="8" spans="1:6" s="36" customFormat="1" ht="75">
      <c r="A8" s="30">
        <v>4</v>
      </c>
      <c r="B8" s="6" t="s">
        <v>145</v>
      </c>
      <c r="C8" s="31" t="s">
        <v>147</v>
      </c>
      <c r="D8" s="33" t="s">
        <v>148</v>
      </c>
      <c r="E8" s="22">
        <v>4</v>
      </c>
      <c r="F8" s="21" t="s">
        <v>159</v>
      </c>
    </row>
    <row r="9" spans="1:6" s="36" customFormat="1" ht="60">
      <c r="A9" s="30">
        <v>5</v>
      </c>
      <c r="B9" s="6" t="s">
        <v>149</v>
      </c>
      <c r="C9" s="31" t="s">
        <v>150</v>
      </c>
      <c r="D9" s="33" t="s">
        <v>37</v>
      </c>
      <c r="E9" s="22">
        <v>5</v>
      </c>
      <c r="F9" s="21" t="s">
        <v>160</v>
      </c>
    </row>
    <row r="10" spans="1:6" s="36" customFormat="1" ht="45">
      <c r="A10" s="30">
        <v>6</v>
      </c>
      <c r="B10" s="6" t="s">
        <v>151</v>
      </c>
      <c r="C10" s="31" t="s">
        <v>153</v>
      </c>
      <c r="D10" s="33" t="s">
        <v>152</v>
      </c>
      <c r="E10" s="22" t="s">
        <v>37</v>
      </c>
      <c r="F10" s="22" t="s">
        <v>37</v>
      </c>
    </row>
    <row r="11" spans="1:6" s="36" customFormat="1" ht="90">
      <c r="A11" s="30">
        <v>7</v>
      </c>
      <c r="B11" s="6" t="s">
        <v>154</v>
      </c>
      <c r="C11" s="31" t="s">
        <v>289</v>
      </c>
      <c r="D11" s="33"/>
      <c r="E11" s="22">
        <v>6</v>
      </c>
      <c r="F11" s="21" t="s">
        <v>161</v>
      </c>
    </row>
    <row r="12" spans="1:6">
      <c r="A12" s="26"/>
      <c r="B12" s="26"/>
      <c r="C12" s="26"/>
      <c r="D12" s="26"/>
    </row>
    <row r="13" spans="1:6">
      <c r="A13" s="26"/>
      <c r="B13" s="26"/>
      <c r="C13" s="26"/>
      <c r="D13" s="26"/>
    </row>
    <row r="14" spans="1:6">
      <c r="A14" s="469" t="s">
        <v>155</v>
      </c>
      <c r="B14" s="469"/>
      <c r="C14" s="469"/>
      <c r="D14" s="469"/>
      <c r="E14" s="469"/>
      <c r="F14" s="469"/>
    </row>
    <row r="15" spans="1:6">
      <c r="A15" s="469"/>
      <c r="B15" s="469"/>
      <c r="C15" s="469"/>
      <c r="D15" s="469"/>
      <c r="E15" s="469"/>
      <c r="F15" s="469"/>
    </row>
    <row r="16" spans="1:6" s="4" customFormat="1">
      <c r="A16" s="469"/>
      <c r="B16" s="469"/>
      <c r="C16" s="469"/>
      <c r="D16" s="469"/>
      <c r="E16" s="469"/>
      <c r="F16" s="469"/>
    </row>
    <row r="17" spans="1:6" s="4" customFormat="1">
      <c r="A17" s="469"/>
      <c r="B17" s="469"/>
      <c r="C17" s="469"/>
      <c r="D17" s="469"/>
      <c r="E17" s="469"/>
      <c r="F17" s="469"/>
    </row>
    <row r="18" spans="1:6" s="4" customFormat="1">
      <c r="A18" s="469"/>
      <c r="B18" s="469"/>
      <c r="C18" s="469"/>
      <c r="D18" s="469"/>
      <c r="E18" s="469"/>
      <c r="F18" s="469"/>
    </row>
    <row r="19" spans="1:6">
      <c r="A19" s="469"/>
      <c r="B19" s="469"/>
      <c r="C19" s="469"/>
      <c r="D19" s="469"/>
      <c r="E19" s="469"/>
      <c r="F19" s="469"/>
    </row>
    <row r="20" spans="1:6">
      <c r="A20" s="469"/>
      <c r="B20" s="469"/>
      <c r="C20" s="469"/>
      <c r="D20" s="469"/>
      <c r="E20" s="469"/>
      <c r="F20" s="469"/>
    </row>
    <row r="21" spans="1:6">
      <c r="A21" s="469"/>
      <c r="B21" s="469"/>
      <c r="C21" s="469"/>
      <c r="D21" s="469"/>
      <c r="E21" s="469"/>
      <c r="F21" s="469"/>
    </row>
    <row r="22" spans="1:6">
      <c r="A22" s="469"/>
      <c r="B22" s="469"/>
      <c r="C22" s="469"/>
      <c r="D22" s="469"/>
      <c r="E22" s="469"/>
      <c r="F22" s="469"/>
    </row>
    <row r="23" spans="1:6">
      <c r="A23" s="469"/>
      <c r="B23" s="469"/>
      <c r="C23" s="469"/>
      <c r="D23" s="469"/>
      <c r="E23" s="469"/>
      <c r="F23" s="469"/>
    </row>
    <row r="24" spans="1:6">
      <c r="A24" s="469"/>
      <c r="B24" s="469"/>
      <c r="C24" s="469"/>
      <c r="D24" s="469"/>
      <c r="E24" s="469"/>
      <c r="F24" s="469"/>
    </row>
    <row r="25" spans="1:6">
      <c r="A25" s="469"/>
      <c r="B25" s="469"/>
      <c r="C25" s="469"/>
      <c r="D25" s="469"/>
      <c r="E25" s="469"/>
      <c r="F25" s="469"/>
    </row>
    <row r="27" spans="1:6">
      <c r="A27" t="s">
        <v>337</v>
      </c>
      <c r="B27" s="220" t="s">
        <v>340</v>
      </c>
    </row>
  </sheetData>
  <mergeCells count="1">
    <mergeCell ref="A14:F25"/>
  </mergeCells>
  <hyperlinks>
    <hyperlink ref="D1" location="Engins!A1" display="RETOUR"/>
    <hyperlink ref="B27" r:id="rId1"/>
  </hyperlinks>
  <pageMargins left="0.7" right="0.7" top="0.75" bottom="0.75" header="0.3" footer="0.3"/>
  <pageSetup paperSize="9" scale="63" orientation="landscape"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workbookViewId="0">
      <selection activeCell="B11" sqref="B11"/>
    </sheetView>
  </sheetViews>
  <sheetFormatPr baseColWidth="10" defaultRowHeight="15"/>
  <cols>
    <col min="1" max="1" width="27.42578125" customWidth="1"/>
    <col min="2" max="2" width="55.28515625" customWidth="1"/>
    <col min="3" max="3" width="44.5703125" customWidth="1"/>
    <col min="4" max="4" width="9.7109375" style="4" customWidth="1"/>
    <col min="5" max="5" width="47.5703125" style="14" customWidth="1"/>
  </cols>
  <sheetData>
    <row r="1" spans="1:5">
      <c r="A1" s="23" t="s">
        <v>366</v>
      </c>
      <c r="C1" s="51" t="s">
        <v>265</v>
      </c>
    </row>
    <row r="2" spans="1:5" ht="28.5">
      <c r="A2" s="13" t="s">
        <v>163</v>
      </c>
      <c r="B2" s="13" t="s">
        <v>17</v>
      </c>
      <c r="C2" s="13" t="s">
        <v>18</v>
      </c>
      <c r="D2" s="25" t="s">
        <v>82</v>
      </c>
      <c r="E2" s="24" t="s">
        <v>164</v>
      </c>
    </row>
    <row r="3" spans="1:5" ht="45">
      <c r="A3" s="5" t="s">
        <v>37</v>
      </c>
      <c r="B3" s="6" t="s">
        <v>166</v>
      </c>
      <c r="C3" s="7" t="s">
        <v>165</v>
      </c>
      <c r="D3" s="22"/>
      <c r="E3" s="21" t="s">
        <v>167</v>
      </c>
    </row>
    <row r="4" spans="1:5" ht="15" customHeight="1"/>
    <row r="6" spans="1:5" ht="171" customHeight="1">
      <c r="A6" s="474" t="s">
        <v>290</v>
      </c>
      <c r="B6" s="474"/>
      <c r="C6" s="474"/>
      <c r="D6" s="474"/>
      <c r="E6" s="474"/>
    </row>
    <row r="7" spans="1:5">
      <c r="A7" s="26"/>
      <c r="B7" s="26"/>
      <c r="C7" s="26"/>
      <c r="D7" s="26"/>
      <c r="E7" s="26"/>
    </row>
    <row r="8" spans="1:5">
      <c r="A8" t="s">
        <v>337</v>
      </c>
      <c r="B8" s="220" t="s">
        <v>340</v>
      </c>
      <c r="C8" s="26"/>
      <c r="D8" s="26"/>
      <c r="E8" s="26"/>
    </row>
  </sheetData>
  <mergeCells count="1">
    <mergeCell ref="A6:E6"/>
  </mergeCells>
  <hyperlinks>
    <hyperlink ref="C1" location="Engins!A1" display="RETOUR"/>
    <hyperlink ref="B8" r:id="rId1"/>
  </hyperlinks>
  <pageMargins left="0.7" right="0.7" top="0.75" bottom="0.75" header="0.3" footer="0.3"/>
  <pageSetup paperSize="9" scale="71" orientation="landscape"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topLeftCell="A43" workbookViewId="0">
      <selection activeCell="G9" sqref="G9"/>
    </sheetView>
  </sheetViews>
  <sheetFormatPr baseColWidth="10" defaultRowHeight="15"/>
  <cols>
    <col min="1" max="1" width="32.140625" customWidth="1"/>
    <col min="2" max="10" width="23.85546875" customWidth="1"/>
    <col min="11" max="11" width="18.140625" customWidth="1"/>
  </cols>
  <sheetData>
    <row r="1" spans="1:7" ht="28.5">
      <c r="A1" s="472" t="s">
        <v>349</v>
      </c>
      <c r="B1" s="473"/>
      <c r="C1" s="473"/>
      <c r="D1" s="473"/>
      <c r="E1" s="473"/>
      <c r="F1" s="473"/>
      <c r="G1" s="64" t="s">
        <v>265</v>
      </c>
    </row>
    <row r="2" spans="1:7" s="273" customFormat="1" ht="12.75" customHeight="1">
      <c r="A2" s="271"/>
      <c r="B2" s="271"/>
      <c r="C2" s="271"/>
      <c r="D2" s="271"/>
      <c r="E2" s="271"/>
      <c r="F2" s="271"/>
      <c r="G2" s="272"/>
    </row>
    <row r="3" spans="1:7">
      <c r="A3" s="38" t="s">
        <v>422</v>
      </c>
    </row>
    <row r="4" spans="1:7">
      <c r="A4" s="38"/>
    </row>
    <row r="5" spans="1:7">
      <c r="A5" s="38" t="s">
        <v>203</v>
      </c>
    </row>
    <row r="6" spans="1:7">
      <c r="A6" s="39" t="s">
        <v>204</v>
      </c>
    </row>
    <row r="7" spans="1:7" ht="16.5">
      <c r="A7" s="39" t="s">
        <v>205</v>
      </c>
    </row>
    <row r="8" spans="1:7" ht="16.5">
      <c r="A8" s="39" t="s">
        <v>206</v>
      </c>
    </row>
    <row r="9" spans="1:7" ht="16.5">
      <c r="A9" s="39" t="s">
        <v>207</v>
      </c>
    </row>
    <row r="10" spans="1:7" ht="15.75" thickBot="1">
      <c r="A10" s="39"/>
    </row>
    <row r="11" spans="1:7" ht="30" customHeight="1" thickBot="1">
      <c r="A11" s="475" t="s">
        <v>208</v>
      </c>
      <c r="B11" s="476"/>
      <c r="C11" s="476"/>
      <c r="D11" s="476"/>
      <c r="E11" s="476"/>
      <c r="F11" s="477"/>
    </row>
    <row r="12" spans="1:7" ht="18" thickBot="1">
      <c r="A12" s="40" t="s">
        <v>209</v>
      </c>
      <c r="B12" s="475" t="s">
        <v>210</v>
      </c>
      <c r="C12" s="477"/>
      <c r="D12" s="475" t="s">
        <v>211</v>
      </c>
      <c r="E12" s="477"/>
      <c r="F12" s="41" t="s">
        <v>212</v>
      </c>
    </row>
    <row r="13" spans="1:7">
      <c r="A13" s="42" t="s">
        <v>213</v>
      </c>
      <c r="B13" s="480" t="s">
        <v>215</v>
      </c>
      <c r="C13" s="481"/>
      <c r="D13" s="480" t="s">
        <v>223</v>
      </c>
      <c r="E13" s="481"/>
      <c r="F13" s="45" t="s">
        <v>227</v>
      </c>
    </row>
    <row r="14" spans="1:7">
      <c r="A14" s="42" t="s">
        <v>214</v>
      </c>
      <c r="B14" s="482" t="s">
        <v>216</v>
      </c>
      <c r="C14" s="483"/>
      <c r="D14" s="482" t="s">
        <v>224</v>
      </c>
      <c r="E14" s="483"/>
      <c r="F14" s="45" t="s">
        <v>5</v>
      </c>
    </row>
    <row r="15" spans="1:7">
      <c r="A15" s="43"/>
      <c r="B15" s="482" t="s">
        <v>217</v>
      </c>
      <c r="C15" s="483"/>
      <c r="D15" s="482" t="s">
        <v>225</v>
      </c>
      <c r="E15" s="483"/>
      <c r="F15" s="45" t="s">
        <v>228</v>
      </c>
    </row>
    <row r="16" spans="1:7">
      <c r="A16" s="43"/>
      <c r="B16" s="482" t="s">
        <v>218</v>
      </c>
      <c r="C16" s="483"/>
      <c r="D16" s="482" t="s">
        <v>226</v>
      </c>
      <c r="E16" s="483"/>
      <c r="F16" s="45" t="s">
        <v>229</v>
      </c>
    </row>
    <row r="17" spans="1:11">
      <c r="A17" s="43"/>
      <c r="B17" s="482" t="s">
        <v>219</v>
      </c>
      <c r="C17" s="483"/>
      <c r="D17" s="484"/>
      <c r="E17" s="485"/>
      <c r="F17" s="46"/>
    </row>
    <row r="18" spans="1:11">
      <c r="A18" s="43"/>
      <c r="B18" s="482" t="s">
        <v>220</v>
      </c>
      <c r="C18" s="483"/>
      <c r="D18" s="484"/>
      <c r="E18" s="485"/>
      <c r="F18" s="46"/>
    </row>
    <row r="19" spans="1:11">
      <c r="A19" s="43"/>
      <c r="B19" s="482" t="s">
        <v>221</v>
      </c>
      <c r="C19" s="483"/>
      <c r="D19" s="484"/>
      <c r="E19" s="485"/>
      <c r="F19" s="46"/>
    </row>
    <row r="20" spans="1:11" ht="15.75" thickBot="1">
      <c r="A20" s="44"/>
      <c r="B20" s="486" t="s">
        <v>222</v>
      </c>
      <c r="C20" s="487"/>
      <c r="D20" s="488"/>
      <c r="E20" s="489"/>
      <c r="F20" s="47"/>
    </row>
    <row r="21" spans="1:11">
      <c r="A21" s="39"/>
    </row>
    <row r="22" spans="1:11" ht="15.75" thickBot="1">
      <c r="A22" s="38" t="s">
        <v>230</v>
      </c>
    </row>
    <row r="23" spans="1:11" ht="30" customHeight="1" thickBot="1">
      <c r="A23" s="478"/>
      <c r="B23" s="478" t="s">
        <v>231</v>
      </c>
      <c r="C23" s="475" t="s">
        <v>232</v>
      </c>
      <c r="D23" s="477"/>
      <c r="E23" s="475" t="s">
        <v>233</v>
      </c>
      <c r="F23" s="477"/>
      <c r="G23" s="475" t="s">
        <v>234</v>
      </c>
      <c r="H23" s="476"/>
      <c r="I23" s="476"/>
      <c r="J23" s="476"/>
      <c r="K23" s="477"/>
    </row>
    <row r="24" spans="1:11" ht="30.75" thickBot="1">
      <c r="A24" s="479"/>
      <c r="B24" s="479"/>
      <c r="C24" s="41" t="s">
        <v>195</v>
      </c>
      <c r="D24" s="41" t="s">
        <v>197</v>
      </c>
      <c r="E24" s="41" t="s">
        <v>195</v>
      </c>
      <c r="F24" s="41" t="s">
        <v>197</v>
      </c>
      <c r="G24" s="41" t="s">
        <v>199</v>
      </c>
      <c r="H24" s="41" t="s">
        <v>235</v>
      </c>
      <c r="I24" s="41" t="s">
        <v>236</v>
      </c>
      <c r="J24" s="41" t="s">
        <v>237</v>
      </c>
      <c r="K24" s="41" t="s">
        <v>238</v>
      </c>
    </row>
    <row r="25" spans="1:11" ht="15.75" thickBot="1">
      <c r="A25" s="478" t="s">
        <v>392</v>
      </c>
      <c r="B25" s="41" t="s">
        <v>239</v>
      </c>
      <c r="C25" s="41" t="s">
        <v>428</v>
      </c>
      <c r="D25" s="41" t="s">
        <v>428</v>
      </c>
      <c r="E25" s="41" t="s">
        <v>20</v>
      </c>
      <c r="F25" s="41" t="s">
        <v>21</v>
      </c>
      <c r="G25" s="41" t="s">
        <v>240</v>
      </c>
      <c r="H25" s="41" t="s">
        <v>433</v>
      </c>
      <c r="I25" s="41" t="s">
        <v>435</v>
      </c>
      <c r="J25" s="48"/>
      <c r="K25" s="41" t="s">
        <v>241</v>
      </c>
    </row>
    <row r="26" spans="1:11" ht="15.75" thickBot="1">
      <c r="A26" s="479"/>
      <c r="B26" s="41" t="s">
        <v>242</v>
      </c>
      <c r="C26" s="41" t="s">
        <v>429</v>
      </c>
      <c r="D26" s="41" t="s">
        <v>429</v>
      </c>
      <c r="E26" s="41" t="s">
        <v>243</v>
      </c>
      <c r="F26" s="41" t="s">
        <v>244</v>
      </c>
      <c r="G26" s="41" t="s">
        <v>245</v>
      </c>
      <c r="H26" s="48"/>
      <c r="I26" s="41" t="s">
        <v>436</v>
      </c>
      <c r="J26" s="48"/>
      <c r="K26" s="41" t="s">
        <v>246</v>
      </c>
    </row>
    <row r="27" spans="1:11" ht="30.75" thickBot="1">
      <c r="A27" s="478" t="s">
        <v>247</v>
      </c>
      <c r="B27" s="41" t="s">
        <v>239</v>
      </c>
      <c r="C27" s="41" t="s">
        <v>430</v>
      </c>
      <c r="D27" s="41" t="s">
        <v>430</v>
      </c>
      <c r="E27" s="41" t="s">
        <v>20</v>
      </c>
      <c r="F27" s="41" t="s">
        <v>21</v>
      </c>
      <c r="G27" s="41" t="s">
        <v>240</v>
      </c>
      <c r="H27" s="41" t="s">
        <v>433</v>
      </c>
      <c r="I27" s="41" t="s">
        <v>435</v>
      </c>
      <c r="J27" s="41" t="s">
        <v>427</v>
      </c>
      <c r="K27" s="41" t="s">
        <v>241</v>
      </c>
    </row>
    <row r="28" spans="1:11" ht="15.75" thickBot="1">
      <c r="A28" s="479"/>
      <c r="B28" s="41" t="s">
        <v>242</v>
      </c>
      <c r="C28" s="41" t="s">
        <v>431</v>
      </c>
      <c r="D28" s="41" t="s">
        <v>431</v>
      </c>
      <c r="E28" s="41" t="s">
        <v>243</v>
      </c>
      <c r="F28" s="41" t="s">
        <v>244</v>
      </c>
      <c r="G28" s="41" t="s">
        <v>245</v>
      </c>
      <c r="H28" s="48"/>
      <c r="I28" s="41" t="s">
        <v>436</v>
      </c>
      <c r="J28" s="41" t="s">
        <v>248</v>
      </c>
      <c r="K28" s="41" t="s">
        <v>246</v>
      </c>
    </row>
    <row r="29" spans="1:11" ht="30.75" thickBot="1">
      <c r="A29" s="478" t="s">
        <v>249</v>
      </c>
      <c r="B29" s="41" t="s">
        <v>239</v>
      </c>
      <c r="C29" s="48"/>
      <c r="D29" s="48"/>
      <c r="E29" s="41" t="s">
        <v>423</v>
      </c>
      <c r="F29" s="41" t="s">
        <v>250</v>
      </c>
      <c r="G29" s="41" t="s">
        <v>240</v>
      </c>
      <c r="H29" s="41" t="s">
        <v>434</v>
      </c>
      <c r="I29" s="41" t="s">
        <v>437</v>
      </c>
      <c r="J29" s="41" t="s">
        <v>427</v>
      </c>
      <c r="K29" s="41" t="s">
        <v>241</v>
      </c>
    </row>
    <row r="30" spans="1:11" ht="15.75" thickBot="1">
      <c r="A30" s="479"/>
      <c r="B30" s="41" t="s">
        <v>242</v>
      </c>
      <c r="C30" s="49" t="s">
        <v>432</v>
      </c>
      <c r="D30" s="49" t="s">
        <v>432</v>
      </c>
      <c r="E30" s="41" t="s">
        <v>424</v>
      </c>
      <c r="F30" s="41" t="s">
        <v>251</v>
      </c>
      <c r="G30" s="41" t="s">
        <v>245</v>
      </c>
      <c r="H30" s="48"/>
      <c r="I30" s="41" t="s">
        <v>436</v>
      </c>
      <c r="J30" s="41" t="s">
        <v>248</v>
      </c>
      <c r="K30" s="41" t="s">
        <v>246</v>
      </c>
    </row>
    <row r="31" spans="1:11" ht="15.75" thickBot="1">
      <c r="A31" s="478" t="s">
        <v>252</v>
      </c>
      <c r="B31" s="41" t="s">
        <v>239</v>
      </c>
      <c r="C31" s="48"/>
      <c r="D31" s="48"/>
      <c r="E31" s="41" t="s">
        <v>425</v>
      </c>
      <c r="F31" s="41" t="s">
        <v>253</v>
      </c>
      <c r="G31" s="48"/>
      <c r="H31" s="48"/>
      <c r="I31" s="48"/>
      <c r="J31" s="48"/>
      <c r="K31" s="48"/>
    </row>
    <row r="32" spans="1:11" ht="15.75" thickBot="1">
      <c r="A32" s="479"/>
      <c r="B32" s="41" t="s">
        <v>242</v>
      </c>
      <c r="C32" s="48"/>
      <c r="D32" s="48"/>
      <c r="E32" s="41" t="s">
        <v>426</v>
      </c>
      <c r="F32" s="41" t="s">
        <v>254</v>
      </c>
      <c r="G32" s="48"/>
      <c r="H32" s="48"/>
      <c r="I32" s="48"/>
      <c r="J32" s="48"/>
      <c r="K32" s="48"/>
    </row>
    <row r="33" spans="1:8">
      <c r="A33" s="38"/>
    </row>
    <row r="34" spans="1:8">
      <c r="C34" s="490" t="s">
        <v>441</v>
      </c>
      <c r="D34" s="490"/>
      <c r="E34" s="490"/>
      <c r="F34" s="231" t="s">
        <v>438</v>
      </c>
      <c r="G34" s="230" t="s">
        <v>440</v>
      </c>
      <c r="H34" s="220" t="s">
        <v>439</v>
      </c>
    </row>
    <row r="35" spans="1:8">
      <c r="C35" s="490"/>
      <c r="D35" s="490"/>
      <c r="E35" s="490"/>
    </row>
    <row r="36" spans="1:8" ht="15" customHeight="1">
      <c r="C36" s="490" t="s">
        <v>445</v>
      </c>
      <c r="D36" s="490"/>
      <c r="E36" s="490"/>
    </row>
    <row r="37" spans="1:8">
      <c r="C37" s="490"/>
      <c r="D37" s="490"/>
      <c r="E37" s="490"/>
    </row>
    <row r="38" spans="1:8">
      <c r="C38" s="490"/>
      <c r="D38" s="490"/>
      <c r="E38" s="490"/>
    </row>
    <row r="39" spans="1:8" ht="15" customHeight="1">
      <c r="C39" s="491" t="s">
        <v>442</v>
      </c>
      <c r="D39" s="491"/>
      <c r="E39" s="491"/>
    </row>
    <row r="40" spans="1:8">
      <c r="C40" s="490" t="s">
        <v>443</v>
      </c>
      <c r="D40" s="490"/>
      <c r="E40" s="490"/>
    </row>
    <row r="41" spans="1:8">
      <c r="C41" s="490"/>
      <c r="D41" s="490"/>
      <c r="E41" s="490"/>
    </row>
    <row r="42" spans="1:8">
      <c r="C42" s="490" t="s">
        <v>444</v>
      </c>
      <c r="D42" s="490"/>
      <c r="E42" s="490"/>
    </row>
    <row r="43" spans="1:8">
      <c r="C43" s="490"/>
      <c r="D43" s="490"/>
      <c r="E43" s="490"/>
    </row>
  </sheetData>
  <mergeCells count="34">
    <mergeCell ref="B17:C17"/>
    <mergeCell ref="C42:E43"/>
    <mergeCell ref="A25:A26"/>
    <mergeCell ref="A27:A28"/>
    <mergeCell ref="C39:E39"/>
    <mergeCell ref="C40:E41"/>
    <mergeCell ref="C34:E35"/>
    <mergeCell ref="C36:E38"/>
    <mergeCell ref="A29:A30"/>
    <mergeCell ref="A31:A32"/>
    <mergeCell ref="G23:K23"/>
    <mergeCell ref="B18:C18"/>
    <mergeCell ref="B19:C19"/>
    <mergeCell ref="B20:C20"/>
    <mergeCell ref="D18:E18"/>
    <mergeCell ref="D19:E19"/>
    <mergeCell ref="D20:E20"/>
    <mergeCell ref="E23:F23"/>
    <mergeCell ref="A1:F1"/>
    <mergeCell ref="A11:F11"/>
    <mergeCell ref="A23:A24"/>
    <mergeCell ref="B23:B24"/>
    <mergeCell ref="D12:E12"/>
    <mergeCell ref="D13:E13"/>
    <mergeCell ref="D14:E14"/>
    <mergeCell ref="D15:E15"/>
    <mergeCell ref="D16:E16"/>
    <mergeCell ref="D17:E17"/>
    <mergeCell ref="C23:D23"/>
    <mergeCell ref="B12:C12"/>
    <mergeCell ref="B13:C13"/>
    <mergeCell ref="B14:C14"/>
    <mergeCell ref="B15:C15"/>
    <mergeCell ref="B16:C16"/>
  </mergeCells>
  <hyperlinks>
    <hyperlink ref="G1" location="'Hab électrique'!A1" display="RETOUR"/>
    <hyperlink ref="H34" r:id="rId1"/>
  </hyperlinks>
  <pageMargins left="0.7" right="0.7" top="0.75" bottom="0.75" header="0.3" footer="0.3"/>
  <pageSetup paperSize="9" scale="49"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M1" sqref="M1"/>
    </sheetView>
  </sheetViews>
  <sheetFormatPr baseColWidth="10" defaultRowHeight="15"/>
  <sheetData>
    <row r="1" spans="1:13" ht="28.5">
      <c r="A1" s="472" t="s">
        <v>351</v>
      </c>
      <c r="B1" s="473"/>
      <c r="C1" s="473"/>
      <c r="D1" s="473"/>
      <c r="E1" s="473"/>
      <c r="F1" s="473"/>
      <c r="G1" s="473"/>
      <c r="H1" s="473"/>
      <c r="I1" s="473"/>
      <c r="J1" s="473"/>
      <c r="K1" s="473"/>
      <c r="M1" s="64" t="s">
        <v>265</v>
      </c>
    </row>
    <row r="27" spans="1:2">
      <c r="A27" t="s">
        <v>337</v>
      </c>
      <c r="B27" s="215" t="s">
        <v>338</v>
      </c>
    </row>
  </sheetData>
  <mergeCells count="1">
    <mergeCell ref="A1:K1"/>
  </mergeCells>
  <hyperlinks>
    <hyperlink ref="M1" location="'Haut.+Echaf.'!A1" display="RETOUR"/>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0" zoomScaleNormal="80" workbookViewId="0">
      <pane xSplit="6" ySplit="4" topLeftCell="G5" activePane="bottomRight" state="frozen"/>
      <selection pane="topRight" activeCell="G1" sqref="G1"/>
      <selection pane="bottomLeft" activeCell="A5" sqref="A5"/>
      <selection pane="bottomRight" activeCell="P29" sqref="P29"/>
    </sheetView>
  </sheetViews>
  <sheetFormatPr baseColWidth="10" defaultRowHeight="15"/>
  <cols>
    <col min="1" max="1" width="15" customWidth="1"/>
    <col min="4" max="4" width="11.42578125" customWidth="1"/>
    <col min="7" max="7" width="20.5703125" customWidth="1"/>
    <col min="8" max="9" width="15.7109375" customWidth="1"/>
    <col min="10" max="10" width="38.5703125" customWidth="1"/>
  </cols>
  <sheetData>
    <row r="1" spans="1:10" ht="85.5" customHeight="1">
      <c r="A1" s="23"/>
      <c r="B1" s="23"/>
      <c r="C1" s="390" t="s">
        <v>284</v>
      </c>
      <c r="D1" s="390"/>
      <c r="E1" s="390"/>
      <c r="F1" s="390"/>
    </row>
    <row r="2" spans="1:10" ht="15.75" thickBot="1"/>
    <row r="3" spans="1:10" ht="99" customHeight="1" thickBot="1">
      <c r="A3" s="55"/>
      <c r="B3" s="55"/>
      <c r="C3" s="55"/>
      <c r="D3" s="55"/>
      <c r="E3" s="55"/>
      <c r="F3" s="55"/>
      <c r="G3" s="177" t="s">
        <v>389</v>
      </c>
      <c r="H3" s="179" t="s">
        <v>390</v>
      </c>
      <c r="I3" s="179" t="s">
        <v>358</v>
      </c>
      <c r="J3" s="180" t="s">
        <v>359</v>
      </c>
    </row>
    <row r="4" spans="1:10" s="2" customFormat="1" ht="33.75" customHeight="1">
      <c r="A4" s="134" t="s">
        <v>0</v>
      </c>
      <c r="B4" s="135" t="s">
        <v>1</v>
      </c>
      <c r="C4" s="135" t="s">
        <v>2</v>
      </c>
      <c r="D4" s="135" t="s">
        <v>3</v>
      </c>
      <c r="E4" s="135" t="s">
        <v>4</v>
      </c>
      <c r="F4" s="171" t="s">
        <v>190</v>
      </c>
      <c r="G4" s="176"/>
      <c r="H4" s="178"/>
      <c r="I4" s="178"/>
      <c r="J4" s="178"/>
    </row>
    <row r="5" spans="1:10">
      <c r="A5" s="266" t="s">
        <v>9</v>
      </c>
      <c r="B5" s="267" t="s">
        <v>10</v>
      </c>
      <c r="C5" s="267" t="s">
        <v>11</v>
      </c>
      <c r="D5" s="267" t="s">
        <v>12</v>
      </c>
      <c r="E5" s="268">
        <v>43466</v>
      </c>
      <c r="F5" s="267" t="s">
        <v>191</v>
      </c>
      <c r="G5" s="269"/>
      <c r="H5" s="270"/>
      <c r="I5" s="270"/>
      <c r="J5" s="270"/>
    </row>
    <row r="6" spans="1:10">
      <c r="A6" s="145"/>
      <c r="B6" s="146"/>
      <c r="C6" s="146"/>
      <c r="D6" s="146"/>
      <c r="E6" s="147"/>
      <c r="F6" s="172"/>
      <c r="G6" s="53"/>
      <c r="H6" s="66"/>
      <c r="I6" s="66"/>
      <c r="J6" s="66"/>
    </row>
    <row r="7" spans="1:10">
      <c r="A7" s="145"/>
      <c r="B7" s="146"/>
      <c r="C7" s="146"/>
      <c r="D7" s="146"/>
      <c r="E7" s="147"/>
      <c r="F7" s="172"/>
      <c r="G7" s="53"/>
      <c r="H7" s="66"/>
      <c r="I7" s="66"/>
      <c r="J7" s="66"/>
    </row>
    <row r="8" spans="1:10">
      <c r="A8" s="145"/>
      <c r="B8" s="146"/>
      <c r="C8" s="146"/>
      <c r="D8" s="146"/>
      <c r="E8" s="147"/>
      <c r="F8" s="172"/>
      <c r="G8" s="53"/>
      <c r="H8" s="66"/>
      <c r="I8" s="66"/>
      <c r="J8" s="66"/>
    </row>
    <row r="9" spans="1:10">
      <c r="A9" s="145"/>
      <c r="B9" s="146"/>
      <c r="C9" s="146"/>
      <c r="D9" s="146"/>
      <c r="E9" s="147"/>
      <c r="F9" s="172"/>
      <c r="G9" s="53"/>
      <c r="H9" s="66"/>
      <c r="I9" s="66"/>
      <c r="J9" s="66"/>
    </row>
    <row r="10" spans="1:10">
      <c r="A10" s="145"/>
      <c r="B10" s="146"/>
      <c r="C10" s="146"/>
      <c r="D10" s="146"/>
      <c r="E10" s="147"/>
      <c r="F10" s="172"/>
      <c r="G10" s="53"/>
      <c r="H10" s="66"/>
      <c r="I10" s="66"/>
      <c r="J10" s="66"/>
    </row>
    <row r="11" spans="1:10">
      <c r="A11" s="145"/>
      <c r="B11" s="146"/>
      <c r="C11" s="146"/>
      <c r="D11" s="146"/>
      <c r="E11" s="147"/>
      <c r="F11" s="172"/>
      <c r="G11" s="56"/>
      <c r="H11" s="66"/>
      <c r="I11" s="66"/>
      <c r="J11" s="66"/>
    </row>
    <row r="12" spans="1:10">
      <c r="A12" s="145"/>
      <c r="B12" s="146"/>
      <c r="C12" s="146"/>
      <c r="D12" s="146"/>
      <c r="E12" s="147"/>
      <c r="F12" s="172"/>
      <c r="G12" s="53"/>
      <c r="H12" s="66"/>
      <c r="I12" s="66"/>
      <c r="J12" s="66"/>
    </row>
    <row r="13" spans="1:10">
      <c r="A13" s="145"/>
      <c r="B13" s="146"/>
      <c r="C13" s="146"/>
      <c r="D13" s="146"/>
      <c r="E13" s="147"/>
      <c r="F13" s="172"/>
      <c r="G13" s="53"/>
      <c r="H13" s="66"/>
      <c r="I13" s="66"/>
      <c r="J13" s="66"/>
    </row>
    <row r="14" spans="1:10">
      <c r="A14" s="145"/>
      <c r="B14" s="146"/>
      <c r="C14" s="146"/>
      <c r="D14" s="146"/>
      <c r="E14" s="147"/>
      <c r="F14" s="172"/>
      <c r="G14" s="53"/>
      <c r="H14" s="66"/>
      <c r="I14" s="66"/>
      <c r="J14" s="66"/>
    </row>
    <row r="15" spans="1:10">
      <c r="A15" s="145"/>
      <c r="B15" s="146"/>
      <c r="C15" s="146"/>
      <c r="D15" s="146"/>
      <c r="E15" s="147"/>
      <c r="F15" s="172"/>
      <c r="G15" s="53"/>
      <c r="H15" s="66"/>
      <c r="I15" s="66"/>
      <c r="J15" s="66"/>
    </row>
    <row r="16" spans="1:10">
      <c r="A16" s="145"/>
      <c r="B16" s="146"/>
      <c r="C16" s="146"/>
      <c r="D16" s="146"/>
      <c r="E16" s="147"/>
      <c r="F16" s="172"/>
      <c r="G16" s="53"/>
      <c r="H16" s="66"/>
      <c r="I16" s="66"/>
      <c r="J16" s="66"/>
    </row>
    <row r="17" spans="1:10">
      <c r="A17" s="145"/>
      <c r="B17" s="146"/>
      <c r="C17" s="146"/>
      <c r="D17" s="146"/>
      <c r="E17" s="147"/>
      <c r="F17" s="172"/>
      <c r="G17" s="53"/>
      <c r="H17" s="66"/>
      <c r="I17" s="66"/>
      <c r="J17" s="66"/>
    </row>
    <row r="18" spans="1:10">
      <c r="A18" s="145"/>
      <c r="B18" s="146"/>
      <c r="C18" s="146"/>
      <c r="D18" s="146"/>
      <c r="E18" s="147"/>
      <c r="F18" s="172"/>
      <c r="G18" s="53"/>
      <c r="H18" s="66"/>
      <c r="I18" s="66"/>
      <c r="J18" s="66"/>
    </row>
    <row r="19" spans="1:10">
      <c r="A19" s="145"/>
      <c r="B19" s="146"/>
      <c r="C19" s="146"/>
      <c r="D19" s="146"/>
      <c r="E19" s="147"/>
      <c r="F19" s="172"/>
      <c r="G19" s="56"/>
      <c r="H19" s="66"/>
      <c r="I19" s="66"/>
      <c r="J19" s="66"/>
    </row>
    <row r="20" spans="1:10">
      <c r="A20" s="145"/>
      <c r="B20" s="146"/>
      <c r="C20" s="146"/>
      <c r="D20" s="146"/>
      <c r="E20" s="147"/>
      <c r="F20" s="172"/>
      <c r="G20" s="56"/>
      <c r="H20" s="66"/>
      <c r="I20" s="66"/>
      <c r="J20" s="66"/>
    </row>
    <row r="21" spans="1:10">
      <c r="A21" s="145"/>
      <c r="B21" s="146"/>
      <c r="C21" s="146"/>
      <c r="D21" s="146"/>
      <c r="E21" s="147"/>
      <c r="F21" s="172"/>
      <c r="G21" s="56"/>
      <c r="H21" s="66"/>
      <c r="I21" s="66"/>
      <c r="J21" s="66"/>
    </row>
    <row r="22" spans="1:10">
      <c r="A22" s="145"/>
      <c r="B22" s="146"/>
      <c r="C22" s="146"/>
      <c r="D22" s="146"/>
      <c r="E22" s="147"/>
      <c r="F22" s="172"/>
      <c r="G22" s="56"/>
      <c r="H22" s="66"/>
      <c r="I22" s="66"/>
      <c r="J22" s="66"/>
    </row>
    <row r="23" spans="1:10">
      <c r="A23" s="145"/>
      <c r="B23" s="146"/>
      <c r="C23" s="146"/>
      <c r="D23" s="146"/>
      <c r="E23" s="147"/>
      <c r="F23" s="172"/>
      <c r="G23" s="56"/>
      <c r="H23" s="66"/>
      <c r="I23" s="66"/>
      <c r="J23" s="66"/>
    </row>
    <row r="24" spans="1:10">
      <c r="A24" s="145"/>
      <c r="B24" s="146"/>
      <c r="C24" s="146"/>
      <c r="D24" s="146"/>
      <c r="E24" s="147"/>
      <c r="F24" s="172"/>
      <c r="G24" s="56"/>
      <c r="H24" s="66"/>
      <c r="I24" s="66"/>
      <c r="J24" s="66"/>
    </row>
    <row r="25" spans="1:10">
      <c r="A25" s="145"/>
      <c r="B25" s="146"/>
      <c r="C25" s="146"/>
      <c r="D25" s="146"/>
      <c r="E25" s="147"/>
      <c r="F25" s="172"/>
      <c r="G25" s="56"/>
      <c r="H25" s="66"/>
      <c r="I25" s="66"/>
      <c r="J25" s="66"/>
    </row>
  </sheetData>
  <mergeCells count="1">
    <mergeCell ref="C1:F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31" workbookViewId="0">
      <selection activeCell="M1" sqref="M1"/>
    </sheetView>
  </sheetViews>
  <sheetFormatPr baseColWidth="10" defaultRowHeight="15"/>
  <cols>
    <col min="1" max="5" width="11.5703125" customWidth="1"/>
  </cols>
  <sheetData>
    <row r="1" spans="1:13" ht="28.5">
      <c r="A1" s="472" t="s">
        <v>350</v>
      </c>
      <c r="B1" s="473"/>
      <c r="C1" s="473"/>
      <c r="D1" s="473"/>
      <c r="E1" s="473"/>
      <c r="F1" s="473"/>
      <c r="G1" s="473"/>
      <c r="H1" s="473"/>
      <c r="I1" s="473"/>
      <c r="J1" s="473"/>
      <c r="K1" s="473"/>
      <c r="M1" s="64" t="s">
        <v>265</v>
      </c>
    </row>
    <row r="44" spans="10:11">
      <c r="J44" t="s">
        <v>337</v>
      </c>
      <c r="K44" s="215" t="s">
        <v>339</v>
      </c>
    </row>
  </sheetData>
  <mergeCells count="1">
    <mergeCell ref="A1:K1"/>
  </mergeCells>
  <hyperlinks>
    <hyperlink ref="M1" location="'Haut.+Echaf.'!A1" display="RETOU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J23" sqref="J23:J24"/>
    </sheetView>
  </sheetViews>
  <sheetFormatPr baseColWidth="10" defaultRowHeight="15"/>
  <sheetData>
    <row r="1" spans="1:20" ht="28.5">
      <c r="A1" s="472" t="s">
        <v>352</v>
      </c>
      <c r="B1" s="473"/>
      <c r="C1" s="473"/>
      <c r="D1" s="473"/>
      <c r="E1" s="473"/>
      <c r="F1" s="473"/>
      <c r="G1" s="473"/>
      <c r="H1" s="473"/>
      <c r="I1" s="473"/>
      <c r="J1" s="473"/>
      <c r="K1" s="473"/>
      <c r="M1" s="64" t="s">
        <v>265</v>
      </c>
    </row>
    <row r="3" spans="1:20" ht="21.75" customHeight="1">
      <c r="A3" s="471" t="s">
        <v>354</v>
      </c>
      <c r="B3" s="471"/>
      <c r="C3" s="471"/>
      <c r="D3" s="471"/>
      <c r="E3" s="471"/>
      <c r="F3" s="471"/>
      <c r="G3" s="471"/>
      <c r="H3" s="471"/>
      <c r="I3" s="471"/>
      <c r="J3" s="471"/>
      <c r="K3" s="471"/>
      <c r="L3" s="471"/>
      <c r="M3" s="471"/>
      <c r="N3" s="471"/>
      <c r="O3" s="471"/>
      <c r="P3" s="471"/>
      <c r="Q3" s="471"/>
      <c r="R3" s="471"/>
      <c r="S3" s="471"/>
      <c r="T3" s="471"/>
    </row>
    <row r="4" spans="1:20">
      <c r="A4" s="471"/>
      <c r="B4" s="471"/>
      <c r="C4" s="471"/>
      <c r="D4" s="471"/>
      <c r="E4" s="471"/>
      <c r="F4" s="471"/>
      <c r="G4" s="471"/>
      <c r="H4" s="471"/>
      <c r="I4" s="471"/>
      <c r="J4" s="471"/>
      <c r="K4" s="471"/>
      <c r="L4" s="471"/>
      <c r="M4" s="471"/>
      <c r="N4" s="471"/>
      <c r="O4" s="471"/>
      <c r="P4" s="471"/>
      <c r="Q4" s="471"/>
      <c r="R4" s="471"/>
      <c r="S4" s="471"/>
      <c r="T4" s="471"/>
    </row>
    <row r="5" spans="1:20">
      <c r="A5" s="471"/>
      <c r="B5" s="471"/>
      <c r="C5" s="471"/>
      <c r="D5" s="471"/>
      <c r="E5" s="471"/>
      <c r="F5" s="471"/>
      <c r="G5" s="471"/>
      <c r="H5" s="471"/>
      <c r="I5" s="471"/>
      <c r="J5" s="471"/>
      <c r="K5" s="471"/>
      <c r="L5" s="471"/>
      <c r="M5" s="471"/>
      <c r="N5" s="471"/>
      <c r="O5" s="471"/>
      <c r="P5" s="471"/>
      <c r="Q5" s="471"/>
      <c r="R5" s="471"/>
      <c r="S5" s="471"/>
      <c r="T5" s="471"/>
    </row>
    <row r="6" spans="1:20">
      <c r="A6" s="471"/>
      <c r="B6" s="471"/>
      <c r="C6" s="471"/>
      <c r="D6" s="471"/>
      <c r="E6" s="471"/>
      <c r="F6" s="471"/>
      <c r="G6" s="471"/>
      <c r="H6" s="471"/>
      <c r="I6" s="471"/>
      <c r="J6" s="471"/>
      <c r="K6" s="471"/>
      <c r="L6" s="471"/>
      <c r="M6" s="471"/>
      <c r="N6" s="471"/>
      <c r="O6" s="471"/>
      <c r="P6" s="471"/>
      <c r="Q6" s="471"/>
      <c r="R6" s="471"/>
      <c r="S6" s="471"/>
      <c r="T6" s="471"/>
    </row>
    <row r="7" spans="1:20">
      <c r="A7" s="471"/>
      <c r="B7" s="471"/>
      <c r="C7" s="471"/>
      <c r="D7" s="471"/>
      <c r="E7" s="471"/>
      <c r="F7" s="471"/>
      <c r="G7" s="471"/>
      <c r="H7" s="471"/>
      <c r="I7" s="471"/>
      <c r="J7" s="471"/>
      <c r="K7" s="471"/>
      <c r="L7" s="471"/>
      <c r="M7" s="471"/>
      <c r="N7" s="471"/>
      <c r="O7" s="471"/>
      <c r="P7" s="471"/>
      <c r="Q7" s="471"/>
      <c r="R7" s="471"/>
      <c r="S7" s="471"/>
      <c r="T7" s="471"/>
    </row>
    <row r="8" spans="1:20">
      <c r="A8" s="471"/>
      <c r="B8" s="471"/>
      <c r="C8" s="471"/>
      <c r="D8" s="471"/>
      <c r="E8" s="471"/>
      <c r="F8" s="471"/>
      <c r="G8" s="471"/>
      <c r="H8" s="471"/>
      <c r="I8" s="471"/>
      <c r="J8" s="471"/>
      <c r="K8" s="471"/>
      <c r="L8" s="471"/>
      <c r="M8" s="471"/>
      <c r="N8" s="471"/>
      <c r="O8" s="471"/>
      <c r="P8" s="471"/>
      <c r="Q8" s="471"/>
      <c r="R8" s="471"/>
      <c r="S8" s="471"/>
      <c r="T8" s="471"/>
    </row>
    <row r="9" spans="1:20">
      <c r="A9" s="471"/>
      <c r="B9" s="471"/>
      <c r="C9" s="471"/>
      <c r="D9" s="471"/>
      <c r="E9" s="471"/>
      <c r="F9" s="471"/>
      <c r="G9" s="471"/>
      <c r="H9" s="471"/>
      <c r="I9" s="471"/>
      <c r="J9" s="471"/>
      <c r="K9" s="471"/>
      <c r="L9" s="471"/>
      <c r="M9" s="471"/>
      <c r="N9" s="471"/>
      <c r="O9" s="471"/>
      <c r="P9" s="471"/>
      <c r="Q9" s="471"/>
      <c r="R9" s="471"/>
      <c r="S9" s="471"/>
      <c r="T9" s="471"/>
    </row>
    <row r="10" spans="1:20">
      <c r="A10" s="471"/>
      <c r="B10" s="471"/>
      <c r="C10" s="471"/>
      <c r="D10" s="471"/>
      <c r="E10" s="471"/>
      <c r="F10" s="471"/>
      <c r="G10" s="471"/>
      <c r="H10" s="471"/>
      <c r="I10" s="471"/>
      <c r="J10" s="471"/>
      <c r="K10" s="471"/>
      <c r="L10" s="471"/>
      <c r="M10" s="471"/>
      <c r="N10" s="471"/>
      <c r="O10" s="471"/>
      <c r="P10" s="471"/>
      <c r="Q10" s="471"/>
      <c r="R10" s="471"/>
      <c r="S10" s="471"/>
      <c r="T10" s="471"/>
    </row>
    <row r="11" spans="1:20" ht="15" customHeight="1">
      <c r="A11" s="471"/>
      <c r="B11" s="471"/>
      <c r="C11" s="471"/>
      <c r="D11" s="471"/>
      <c r="E11" s="471"/>
      <c r="F11" s="471"/>
      <c r="G11" s="471"/>
      <c r="H11" s="471"/>
      <c r="I11" s="471"/>
      <c r="J11" s="471"/>
      <c r="K11" s="471"/>
      <c r="L11" s="471"/>
      <c r="M11" s="471"/>
      <c r="N11" s="471"/>
      <c r="O11" s="471"/>
      <c r="P11" s="471"/>
      <c r="Q11" s="471"/>
      <c r="R11" s="471"/>
      <c r="S11" s="471"/>
      <c r="T11" s="471"/>
    </row>
    <row r="12" spans="1:20">
      <c r="A12" s="471"/>
      <c r="B12" s="471"/>
      <c r="C12" s="471"/>
      <c r="D12" s="471"/>
      <c r="E12" s="471"/>
      <c r="F12" s="471"/>
      <c r="G12" s="471"/>
      <c r="H12" s="471"/>
      <c r="I12" s="471"/>
      <c r="J12" s="471"/>
      <c r="K12" s="471"/>
      <c r="L12" s="471"/>
      <c r="M12" s="471"/>
      <c r="N12" s="471"/>
      <c r="O12" s="471"/>
      <c r="P12" s="471"/>
      <c r="Q12" s="471"/>
      <c r="R12" s="471"/>
      <c r="S12" s="471"/>
      <c r="T12" s="471"/>
    </row>
    <row r="13" spans="1:20">
      <c r="A13" s="471"/>
      <c r="B13" s="471"/>
      <c r="C13" s="471"/>
      <c r="D13" s="471"/>
      <c r="E13" s="471"/>
      <c r="F13" s="471"/>
      <c r="G13" s="471"/>
      <c r="H13" s="471"/>
      <c r="I13" s="471"/>
      <c r="J13" s="471"/>
      <c r="K13" s="471"/>
      <c r="L13" s="471"/>
      <c r="M13" s="471"/>
      <c r="N13" s="471"/>
      <c r="O13" s="471"/>
      <c r="P13" s="471"/>
      <c r="Q13" s="471"/>
      <c r="R13" s="471"/>
      <c r="S13" s="471"/>
      <c r="T13" s="471"/>
    </row>
    <row r="15" spans="1:20" ht="15" customHeight="1">
      <c r="A15" s="471" t="s">
        <v>353</v>
      </c>
      <c r="B15" s="471"/>
      <c r="C15" s="471"/>
      <c r="D15" s="471"/>
      <c r="E15" s="471"/>
      <c r="F15" s="471"/>
      <c r="G15" s="471"/>
      <c r="H15" s="471"/>
      <c r="I15" s="471"/>
      <c r="J15" s="471"/>
      <c r="K15" s="471"/>
      <c r="L15" s="471"/>
      <c r="M15" s="471"/>
      <c r="N15" s="471"/>
      <c r="O15" s="471"/>
      <c r="P15" s="471"/>
      <c r="Q15" s="471"/>
      <c r="R15" s="471"/>
      <c r="S15" s="471"/>
      <c r="T15" s="471"/>
    </row>
    <row r="16" spans="1:20">
      <c r="A16" s="471"/>
      <c r="B16" s="471"/>
      <c r="C16" s="471"/>
      <c r="D16" s="471"/>
      <c r="E16" s="471"/>
      <c r="F16" s="471"/>
      <c r="G16" s="471"/>
      <c r="H16" s="471"/>
      <c r="I16" s="471"/>
      <c r="J16" s="471"/>
      <c r="K16" s="471"/>
      <c r="L16" s="471"/>
      <c r="M16" s="471"/>
      <c r="N16" s="471"/>
      <c r="O16" s="471"/>
      <c r="P16" s="471"/>
      <c r="Q16" s="471"/>
      <c r="R16" s="471"/>
      <c r="S16" s="471"/>
      <c r="T16" s="471"/>
    </row>
    <row r="17" spans="1:20">
      <c r="A17" s="471"/>
      <c r="B17" s="471"/>
      <c r="C17" s="471"/>
      <c r="D17" s="471"/>
      <c r="E17" s="471"/>
      <c r="F17" s="471"/>
      <c r="G17" s="471"/>
      <c r="H17" s="471"/>
      <c r="I17" s="471"/>
      <c r="J17" s="471"/>
      <c r="K17" s="471"/>
      <c r="L17" s="471"/>
      <c r="M17" s="471"/>
      <c r="N17" s="471"/>
      <c r="O17" s="471"/>
      <c r="P17" s="471"/>
      <c r="Q17" s="471"/>
      <c r="R17" s="471"/>
      <c r="S17" s="471"/>
      <c r="T17" s="471"/>
    </row>
    <row r="18" spans="1:20">
      <c r="A18" s="471"/>
      <c r="B18" s="471"/>
      <c r="C18" s="471"/>
      <c r="D18" s="471"/>
      <c r="E18" s="471"/>
      <c r="F18" s="471"/>
      <c r="G18" s="471"/>
      <c r="H18" s="471"/>
      <c r="I18" s="471"/>
      <c r="J18" s="471"/>
      <c r="K18" s="471"/>
      <c r="L18" s="471"/>
      <c r="M18" s="471"/>
      <c r="N18" s="471"/>
      <c r="O18" s="471"/>
      <c r="P18" s="471"/>
      <c r="Q18" s="471"/>
      <c r="R18" s="471"/>
      <c r="S18" s="471"/>
      <c r="T18" s="471"/>
    </row>
    <row r="19" spans="1:20">
      <c r="A19" s="471"/>
      <c r="B19" s="471"/>
      <c r="C19" s="471"/>
      <c r="D19" s="471"/>
      <c r="E19" s="471"/>
      <c r="F19" s="471"/>
      <c r="G19" s="471"/>
      <c r="H19" s="471"/>
      <c r="I19" s="471"/>
      <c r="J19" s="471"/>
      <c r="K19" s="471"/>
      <c r="L19" s="471"/>
      <c r="M19" s="471"/>
      <c r="N19" s="471"/>
      <c r="O19" s="471"/>
      <c r="P19" s="471"/>
      <c r="Q19" s="471"/>
      <c r="R19" s="471"/>
      <c r="S19" s="471"/>
      <c r="T19" s="471"/>
    </row>
    <row r="20" spans="1:20">
      <c r="A20" s="471"/>
      <c r="B20" s="471"/>
      <c r="C20" s="471"/>
      <c r="D20" s="471"/>
      <c r="E20" s="471"/>
      <c r="F20" s="471"/>
      <c r="G20" s="471"/>
      <c r="H20" s="471"/>
      <c r="I20" s="471"/>
      <c r="J20" s="471"/>
      <c r="K20" s="471"/>
      <c r="L20" s="471"/>
      <c r="M20" s="471"/>
      <c r="N20" s="471"/>
      <c r="O20" s="471"/>
      <c r="P20" s="471"/>
      <c r="Q20" s="471"/>
      <c r="R20" s="471"/>
      <c r="S20" s="471"/>
      <c r="T20" s="471"/>
    </row>
    <row r="21" spans="1:20">
      <c r="A21" s="471"/>
      <c r="B21" s="471"/>
      <c r="C21" s="471"/>
      <c r="D21" s="471"/>
      <c r="E21" s="471"/>
      <c r="F21" s="471"/>
      <c r="G21" s="471"/>
      <c r="H21" s="471"/>
      <c r="I21" s="471"/>
      <c r="J21" s="471"/>
      <c r="K21" s="471"/>
      <c r="L21" s="471"/>
      <c r="M21" s="471"/>
      <c r="N21" s="471"/>
      <c r="O21" s="471"/>
      <c r="P21" s="471"/>
      <c r="Q21" s="471"/>
      <c r="R21" s="471"/>
      <c r="S21" s="471"/>
      <c r="T21" s="471"/>
    </row>
    <row r="22" spans="1:20">
      <c r="A22" s="471"/>
      <c r="B22" s="471"/>
      <c r="C22" s="471"/>
      <c r="D22" s="471"/>
      <c r="E22" s="471"/>
      <c r="F22" s="471"/>
      <c r="G22" s="471"/>
      <c r="H22" s="471"/>
      <c r="I22" s="471"/>
      <c r="J22" s="471"/>
      <c r="K22" s="471"/>
      <c r="L22" s="471"/>
      <c r="M22" s="471"/>
      <c r="N22" s="471"/>
      <c r="O22" s="471"/>
      <c r="P22" s="471"/>
      <c r="Q22" s="471"/>
      <c r="R22" s="471"/>
      <c r="S22" s="471"/>
      <c r="T22" s="471"/>
    </row>
  </sheetData>
  <mergeCells count="3">
    <mergeCell ref="A1:K1"/>
    <mergeCell ref="A3:T13"/>
    <mergeCell ref="A15:T22"/>
  </mergeCells>
  <hyperlinks>
    <hyperlink ref="M1" location="'Haut.+Echaf.'!A1" display="RETOUR"/>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tabSelected="1" zoomScaleNormal="100" workbookViewId="0">
      <pane xSplit="6" ySplit="4" topLeftCell="G5" activePane="bottomRight" state="frozen"/>
      <selection pane="topRight" activeCell="G1" sqref="G1"/>
      <selection pane="bottomLeft" activeCell="A5" sqref="A5"/>
      <selection pane="bottomRight" activeCell="B3" sqref="B3"/>
    </sheetView>
  </sheetViews>
  <sheetFormatPr baseColWidth="10" defaultRowHeight="15"/>
  <cols>
    <col min="1" max="1" width="15" customWidth="1"/>
    <col min="4" max="4" width="14" customWidth="1"/>
  </cols>
  <sheetData>
    <row r="1" spans="1:20" ht="118.5" customHeight="1" thickBot="1">
      <c r="A1" s="23"/>
      <c r="B1" s="23"/>
      <c r="C1" s="390" t="s">
        <v>499</v>
      </c>
      <c r="D1" s="390"/>
      <c r="E1" s="390"/>
      <c r="F1" s="390"/>
      <c r="G1" s="60"/>
    </row>
    <row r="2" spans="1:20" s="8" customFormat="1" ht="38.25" customHeight="1" thickBot="1">
      <c r="A2" s="393" t="s">
        <v>333</v>
      </c>
      <c r="B2" s="394"/>
      <c r="C2" s="394"/>
      <c r="D2" s="394"/>
      <c r="E2" s="395"/>
      <c r="F2" s="210"/>
      <c r="G2" s="391" t="s">
        <v>386</v>
      </c>
      <c r="H2" s="392"/>
      <c r="I2" s="391">
        <v>2020</v>
      </c>
      <c r="J2" s="392"/>
      <c r="K2" s="391">
        <v>2021</v>
      </c>
      <c r="L2" s="392"/>
      <c r="M2" s="391">
        <v>2022</v>
      </c>
      <c r="N2" s="392"/>
      <c r="O2" s="391">
        <v>2023</v>
      </c>
      <c r="P2" s="392"/>
      <c r="Q2" s="391">
        <v>2024</v>
      </c>
      <c r="R2" s="392"/>
      <c r="S2" s="391">
        <v>2025</v>
      </c>
      <c r="T2" s="392"/>
    </row>
    <row r="3" spans="1:20" ht="68.25" customHeight="1" thickBot="1">
      <c r="A3" s="55"/>
      <c r="B3" s="55"/>
      <c r="C3" s="55"/>
      <c r="D3" s="55"/>
      <c r="E3" s="55"/>
      <c r="F3" s="55"/>
      <c r="G3" s="177" t="s">
        <v>313</v>
      </c>
      <c r="H3" s="213" t="s">
        <v>387</v>
      </c>
      <c r="I3" s="211" t="s">
        <v>388</v>
      </c>
      <c r="J3" s="213" t="s">
        <v>387</v>
      </c>
      <c r="K3" s="211" t="s">
        <v>388</v>
      </c>
      <c r="L3" s="213" t="s">
        <v>387</v>
      </c>
      <c r="M3" s="211" t="s">
        <v>388</v>
      </c>
      <c r="N3" s="213" t="s">
        <v>387</v>
      </c>
      <c r="O3" s="211" t="s">
        <v>388</v>
      </c>
      <c r="P3" s="213" t="s">
        <v>387</v>
      </c>
      <c r="Q3" s="211" t="s">
        <v>388</v>
      </c>
      <c r="R3" s="213" t="s">
        <v>387</v>
      </c>
      <c r="S3" s="211" t="s">
        <v>388</v>
      </c>
      <c r="T3" s="213" t="s">
        <v>387</v>
      </c>
    </row>
    <row r="4" spans="1:20" s="2" customFormat="1">
      <c r="A4" s="134" t="s">
        <v>0</v>
      </c>
      <c r="B4" s="135" t="s">
        <v>1</v>
      </c>
      <c r="C4" s="135" t="s">
        <v>2</v>
      </c>
      <c r="D4" s="135" t="s">
        <v>3</v>
      </c>
      <c r="E4" s="135" t="s">
        <v>4</v>
      </c>
      <c r="F4" s="171" t="s">
        <v>190</v>
      </c>
      <c r="G4" s="176"/>
      <c r="H4" s="225" t="s">
        <v>385</v>
      </c>
      <c r="I4" s="212"/>
      <c r="J4" s="225" t="s">
        <v>385</v>
      </c>
      <c r="K4" s="212"/>
      <c r="L4" s="225" t="s">
        <v>385</v>
      </c>
      <c r="M4" s="212"/>
      <c r="N4" s="225" t="s">
        <v>385</v>
      </c>
      <c r="O4" s="212"/>
      <c r="P4" s="225" t="s">
        <v>385</v>
      </c>
      <c r="Q4" s="212"/>
      <c r="R4" s="225" t="s">
        <v>385</v>
      </c>
      <c r="S4" s="212"/>
      <c r="T4" s="225" t="s">
        <v>385</v>
      </c>
    </row>
    <row r="5" spans="1:20">
      <c r="A5" s="141" t="s">
        <v>9</v>
      </c>
      <c r="B5" s="142" t="s">
        <v>10</v>
      </c>
      <c r="C5" s="142" t="s">
        <v>11</v>
      </c>
      <c r="D5" s="142" t="s">
        <v>12</v>
      </c>
      <c r="E5" s="143">
        <v>43466</v>
      </c>
      <c r="F5" s="142" t="s">
        <v>191</v>
      </c>
      <c r="G5" s="97">
        <v>43480</v>
      </c>
      <c r="H5" s="214">
        <f>IF(G5="","",G5+365.25)</f>
        <v>43845.25</v>
      </c>
      <c r="I5" s="77">
        <v>43843</v>
      </c>
      <c r="J5" s="214">
        <f>IF(I5="","",I5+365.25)</f>
        <v>44208.25</v>
      </c>
      <c r="K5" s="224">
        <v>44207</v>
      </c>
      <c r="L5" s="214">
        <f>IF(K5="","",K5+365.25)</f>
        <v>44572.25</v>
      </c>
      <c r="M5" s="224">
        <v>44571</v>
      </c>
      <c r="N5" s="214">
        <f>IF(M5="","",M5+365.25)</f>
        <v>44936.25</v>
      </c>
      <c r="O5" s="224">
        <v>44937</v>
      </c>
      <c r="P5" s="214">
        <f>IF(O5="","",O5+365.25)</f>
        <v>45302.25</v>
      </c>
      <c r="Q5" s="224">
        <v>45301</v>
      </c>
      <c r="R5" s="214">
        <f>IF(Q5="","",Q5+365.25)</f>
        <v>45666.25</v>
      </c>
      <c r="S5" s="224">
        <v>45665</v>
      </c>
      <c r="T5" s="214">
        <f>IF(S5="","",S5+365.25)</f>
        <v>46030.25</v>
      </c>
    </row>
    <row r="6" spans="1:20" ht="15" customHeight="1">
      <c r="A6" s="145"/>
      <c r="B6" s="145"/>
      <c r="C6" s="145"/>
      <c r="D6" s="145"/>
      <c r="E6" s="216"/>
      <c r="F6" s="145"/>
      <c r="G6" s="53"/>
      <c r="H6" s="214" t="str">
        <f t="shared" ref="H6:H25" si="0">IF(G6="","",G6+365.25)</f>
        <v/>
      </c>
      <c r="I6" s="78"/>
      <c r="J6" s="214" t="str">
        <f t="shared" ref="J6:J25" si="1">IF(I6="","",I6+365.25)</f>
        <v/>
      </c>
      <c r="K6" s="78"/>
      <c r="L6" s="214" t="str">
        <f t="shared" ref="L6:L25" si="2">IF(K6="","",K6+365.25)</f>
        <v/>
      </c>
      <c r="M6" s="78"/>
      <c r="N6" s="214" t="str">
        <f t="shared" ref="N6:N25" si="3">IF(M6="","",M6+365.25)</f>
        <v/>
      </c>
      <c r="O6" s="78"/>
      <c r="P6" s="214" t="str">
        <f t="shared" ref="P6:R25" si="4">IF(O6="","",O6+365.25)</f>
        <v/>
      </c>
      <c r="Q6" s="78"/>
      <c r="R6" s="214" t="str">
        <f t="shared" si="4"/>
        <v/>
      </c>
      <c r="S6" s="78"/>
      <c r="T6" s="214" t="str">
        <f t="shared" ref="T6" si="5">IF(S6="","",S6+365.25)</f>
        <v/>
      </c>
    </row>
    <row r="7" spans="1:20" ht="15" customHeight="1">
      <c r="A7" s="145"/>
      <c r="B7" s="145"/>
      <c r="C7" s="145"/>
      <c r="D7" s="145"/>
      <c r="E7" s="216"/>
      <c r="F7" s="145"/>
      <c r="G7" s="53"/>
      <c r="H7" s="214" t="str">
        <f t="shared" si="0"/>
        <v/>
      </c>
      <c r="I7" s="78"/>
      <c r="J7" s="214" t="str">
        <f t="shared" si="1"/>
        <v/>
      </c>
      <c r="K7" s="78"/>
      <c r="L7" s="214" t="str">
        <f t="shared" si="2"/>
        <v/>
      </c>
      <c r="M7" s="78"/>
      <c r="N7" s="214" t="str">
        <f t="shared" si="3"/>
        <v/>
      </c>
      <c r="O7" s="78"/>
      <c r="P7" s="214" t="str">
        <f t="shared" si="4"/>
        <v/>
      </c>
      <c r="Q7" s="78"/>
      <c r="R7" s="214" t="str">
        <f t="shared" si="4"/>
        <v/>
      </c>
      <c r="S7" s="78"/>
      <c r="T7" s="214" t="str">
        <f t="shared" ref="T7" si="6">IF(S7="","",S7+365.25)</f>
        <v/>
      </c>
    </row>
    <row r="8" spans="1:20" ht="15" customHeight="1">
      <c r="A8" s="145"/>
      <c r="B8" s="145"/>
      <c r="C8" s="145"/>
      <c r="D8" s="145"/>
      <c r="E8" s="216"/>
      <c r="F8" s="145"/>
      <c r="G8" s="53"/>
      <c r="H8" s="214" t="str">
        <f t="shared" si="0"/>
        <v/>
      </c>
      <c r="I8" s="78"/>
      <c r="J8" s="214" t="str">
        <f t="shared" si="1"/>
        <v/>
      </c>
      <c r="K8" s="78"/>
      <c r="L8" s="214" t="str">
        <f t="shared" si="2"/>
        <v/>
      </c>
      <c r="M8" s="78"/>
      <c r="N8" s="214" t="str">
        <f t="shared" si="3"/>
        <v/>
      </c>
      <c r="O8" s="78"/>
      <c r="P8" s="214" t="str">
        <f t="shared" si="4"/>
        <v/>
      </c>
      <c r="Q8" s="78"/>
      <c r="R8" s="214" t="str">
        <f t="shared" si="4"/>
        <v/>
      </c>
      <c r="S8" s="78"/>
      <c r="T8" s="214" t="str">
        <f t="shared" ref="T8" si="7">IF(S8="","",S8+365.25)</f>
        <v/>
      </c>
    </row>
    <row r="9" spans="1:20" ht="15" customHeight="1">
      <c r="A9" s="145"/>
      <c r="B9" s="145"/>
      <c r="C9" s="145"/>
      <c r="D9" s="145"/>
      <c r="E9" s="216"/>
      <c r="F9" s="145"/>
      <c r="G9" s="53"/>
      <c r="H9" s="214" t="str">
        <f t="shared" si="0"/>
        <v/>
      </c>
      <c r="I9" s="78"/>
      <c r="J9" s="214" t="str">
        <f t="shared" si="1"/>
        <v/>
      </c>
      <c r="K9" s="78"/>
      <c r="L9" s="214" t="str">
        <f t="shared" si="2"/>
        <v/>
      </c>
      <c r="M9" s="78"/>
      <c r="N9" s="214" t="str">
        <f t="shared" si="3"/>
        <v/>
      </c>
      <c r="O9" s="78"/>
      <c r="P9" s="214" t="str">
        <f t="shared" si="4"/>
        <v/>
      </c>
      <c r="Q9" s="78"/>
      <c r="R9" s="214" t="str">
        <f t="shared" si="4"/>
        <v/>
      </c>
      <c r="S9" s="78"/>
      <c r="T9" s="214" t="str">
        <f t="shared" ref="T9" si="8">IF(S9="","",S9+365.25)</f>
        <v/>
      </c>
    </row>
    <row r="10" spans="1:20" ht="15" customHeight="1">
      <c r="A10" s="145"/>
      <c r="B10" s="145"/>
      <c r="C10" s="145"/>
      <c r="D10" s="145"/>
      <c r="E10" s="216"/>
      <c r="F10" s="145"/>
      <c r="G10" s="53"/>
      <c r="H10" s="214" t="str">
        <f t="shared" si="0"/>
        <v/>
      </c>
      <c r="I10" s="78"/>
      <c r="J10" s="214" t="str">
        <f t="shared" si="1"/>
        <v/>
      </c>
      <c r="K10" s="78"/>
      <c r="L10" s="214" t="str">
        <f t="shared" si="2"/>
        <v/>
      </c>
      <c r="M10" s="78"/>
      <c r="N10" s="214" t="str">
        <f t="shared" si="3"/>
        <v/>
      </c>
      <c r="O10" s="78"/>
      <c r="P10" s="214" t="str">
        <f t="shared" si="4"/>
        <v/>
      </c>
      <c r="Q10" s="78"/>
      <c r="R10" s="214" t="str">
        <f t="shared" si="4"/>
        <v/>
      </c>
      <c r="S10" s="78"/>
      <c r="T10" s="214" t="str">
        <f t="shared" ref="T10" si="9">IF(S10="","",S10+365.25)</f>
        <v/>
      </c>
    </row>
    <row r="11" spans="1:20" ht="15" customHeight="1">
      <c r="A11" s="145"/>
      <c r="B11" s="145"/>
      <c r="C11" s="145"/>
      <c r="D11" s="145"/>
      <c r="E11" s="216"/>
      <c r="F11" s="145"/>
      <c r="G11" s="53"/>
      <c r="H11" s="214" t="str">
        <f t="shared" si="0"/>
        <v/>
      </c>
      <c r="I11" s="78"/>
      <c r="J11" s="214" t="str">
        <f t="shared" si="1"/>
        <v/>
      </c>
      <c r="K11" s="78"/>
      <c r="L11" s="214" t="str">
        <f t="shared" si="2"/>
        <v/>
      </c>
      <c r="M11" s="78"/>
      <c r="N11" s="214" t="str">
        <f t="shared" si="3"/>
        <v/>
      </c>
      <c r="O11" s="78"/>
      <c r="P11" s="214" t="str">
        <f t="shared" si="4"/>
        <v/>
      </c>
      <c r="Q11" s="78"/>
      <c r="R11" s="214" t="str">
        <f t="shared" si="4"/>
        <v/>
      </c>
      <c r="S11" s="78"/>
      <c r="T11" s="214" t="str">
        <f t="shared" ref="T11" si="10">IF(S11="","",S11+365.25)</f>
        <v/>
      </c>
    </row>
    <row r="12" spans="1:20" ht="15" customHeight="1">
      <c r="A12" s="145"/>
      <c r="B12" s="145"/>
      <c r="C12" s="145"/>
      <c r="D12" s="145"/>
      <c r="E12" s="216"/>
      <c r="F12" s="145"/>
      <c r="G12" s="53"/>
      <c r="H12" s="214" t="str">
        <f t="shared" si="0"/>
        <v/>
      </c>
      <c r="I12" s="78"/>
      <c r="J12" s="214" t="str">
        <f t="shared" si="1"/>
        <v/>
      </c>
      <c r="K12" s="78"/>
      <c r="L12" s="214" t="str">
        <f t="shared" si="2"/>
        <v/>
      </c>
      <c r="M12" s="78"/>
      <c r="N12" s="214" t="str">
        <f t="shared" si="3"/>
        <v/>
      </c>
      <c r="O12" s="78"/>
      <c r="P12" s="214" t="str">
        <f t="shared" si="4"/>
        <v/>
      </c>
      <c r="Q12" s="78"/>
      <c r="R12" s="214" t="str">
        <f t="shared" si="4"/>
        <v/>
      </c>
      <c r="S12" s="78"/>
      <c r="T12" s="214" t="str">
        <f t="shared" ref="T12" si="11">IF(S12="","",S12+365.25)</f>
        <v/>
      </c>
    </row>
    <row r="13" spans="1:20" ht="15" customHeight="1">
      <c r="A13" s="145"/>
      <c r="B13" s="145"/>
      <c r="C13" s="145"/>
      <c r="D13" s="145"/>
      <c r="E13" s="216"/>
      <c r="F13" s="145"/>
      <c r="G13" s="53"/>
      <c r="H13" s="214" t="str">
        <f t="shared" si="0"/>
        <v/>
      </c>
      <c r="I13" s="78"/>
      <c r="J13" s="214" t="str">
        <f t="shared" si="1"/>
        <v/>
      </c>
      <c r="K13" s="78"/>
      <c r="L13" s="214" t="str">
        <f t="shared" si="2"/>
        <v/>
      </c>
      <c r="M13" s="78"/>
      <c r="N13" s="214" t="str">
        <f t="shared" si="3"/>
        <v/>
      </c>
      <c r="O13" s="78"/>
      <c r="P13" s="214" t="str">
        <f t="shared" si="4"/>
        <v/>
      </c>
      <c r="Q13" s="78"/>
      <c r="R13" s="214" t="str">
        <f t="shared" si="4"/>
        <v/>
      </c>
      <c r="S13" s="78"/>
      <c r="T13" s="214" t="str">
        <f t="shared" ref="T13" si="12">IF(S13="","",S13+365.25)</f>
        <v/>
      </c>
    </row>
    <row r="14" spans="1:20" ht="15" customHeight="1">
      <c r="A14" s="145"/>
      <c r="B14" s="145"/>
      <c r="C14" s="145"/>
      <c r="D14" s="145"/>
      <c r="E14" s="216"/>
      <c r="F14" s="145"/>
      <c r="G14" s="53"/>
      <c r="H14" s="214" t="str">
        <f t="shared" si="0"/>
        <v/>
      </c>
      <c r="I14" s="78"/>
      <c r="J14" s="214" t="str">
        <f t="shared" si="1"/>
        <v/>
      </c>
      <c r="K14" s="78"/>
      <c r="L14" s="214" t="str">
        <f t="shared" si="2"/>
        <v/>
      </c>
      <c r="M14" s="78"/>
      <c r="N14" s="214" t="str">
        <f t="shared" si="3"/>
        <v/>
      </c>
      <c r="O14" s="78"/>
      <c r="P14" s="214" t="str">
        <f t="shared" si="4"/>
        <v/>
      </c>
      <c r="Q14" s="78"/>
      <c r="R14" s="214" t="str">
        <f t="shared" si="4"/>
        <v/>
      </c>
      <c r="S14" s="78"/>
      <c r="T14" s="214" t="str">
        <f t="shared" ref="T14" si="13">IF(S14="","",S14+365.25)</f>
        <v/>
      </c>
    </row>
    <row r="15" spans="1:20" ht="15" customHeight="1">
      <c r="A15" s="145"/>
      <c r="B15" s="145"/>
      <c r="C15" s="145"/>
      <c r="D15" s="145"/>
      <c r="E15" s="216"/>
      <c r="F15" s="145"/>
      <c r="G15" s="53"/>
      <c r="H15" s="214" t="str">
        <f t="shared" si="0"/>
        <v/>
      </c>
      <c r="I15" s="78"/>
      <c r="J15" s="214" t="str">
        <f t="shared" si="1"/>
        <v/>
      </c>
      <c r="K15" s="78"/>
      <c r="L15" s="214" t="str">
        <f t="shared" si="2"/>
        <v/>
      </c>
      <c r="M15" s="78"/>
      <c r="N15" s="214" t="str">
        <f t="shared" si="3"/>
        <v/>
      </c>
      <c r="O15" s="78"/>
      <c r="P15" s="214" t="str">
        <f t="shared" si="4"/>
        <v/>
      </c>
      <c r="Q15" s="78"/>
      <c r="R15" s="214" t="str">
        <f t="shared" si="4"/>
        <v/>
      </c>
      <c r="S15" s="78"/>
      <c r="T15" s="214" t="str">
        <f t="shared" ref="T15" si="14">IF(S15="","",S15+365.25)</f>
        <v/>
      </c>
    </row>
    <row r="16" spans="1:20" ht="15" customHeight="1">
      <c r="A16" s="145"/>
      <c r="B16" s="145"/>
      <c r="C16" s="145"/>
      <c r="D16" s="145"/>
      <c r="E16" s="216"/>
      <c r="F16" s="145"/>
      <c r="G16" s="53"/>
      <c r="H16" s="214" t="str">
        <f t="shared" si="0"/>
        <v/>
      </c>
      <c r="I16" s="78"/>
      <c r="J16" s="214" t="str">
        <f t="shared" si="1"/>
        <v/>
      </c>
      <c r="K16" s="78"/>
      <c r="L16" s="214" t="str">
        <f t="shared" si="2"/>
        <v/>
      </c>
      <c r="M16" s="78"/>
      <c r="N16" s="214" t="str">
        <f t="shared" si="3"/>
        <v/>
      </c>
      <c r="O16" s="78"/>
      <c r="P16" s="214" t="str">
        <f t="shared" si="4"/>
        <v/>
      </c>
      <c r="Q16" s="78"/>
      <c r="R16" s="214" t="str">
        <f t="shared" si="4"/>
        <v/>
      </c>
      <c r="S16" s="78"/>
      <c r="T16" s="214" t="str">
        <f t="shared" ref="T16" si="15">IF(S16="","",S16+365.25)</f>
        <v/>
      </c>
    </row>
    <row r="17" spans="1:20" ht="15" customHeight="1">
      <c r="A17" s="145"/>
      <c r="B17" s="145"/>
      <c r="C17" s="145"/>
      <c r="D17" s="145"/>
      <c r="E17" s="216"/>
      <c r="F17" s="145"/>
      <c r="G17" s="53"/>
      <c r="H17" s="214" t="str">
        <f t="shared" si="0"/>
        <v/>
      </c>
      <c r="I17" s="78"/>
      <c r="J17" s="214" t="str">
        <f t="shared" si="1"/>
        <v/>
      </c>
      <c r="K17" s="78"/>
      <c r="L17" s="214" t="str">
        <f t="shared" si="2"/>
        <v/>
      </c>
      <c r="M17" s="78"/>
      <c r="N17" s="214" t="str">
        <f t="shared" si="3"/>
        <v/>
      </c>
      <c r="O17" s="78"/>
      <c r="P17" s="214" t="str">
        <f t="shared" si="4"/>
        <v/>
      </c>
      <c r="Q17" s="78"/>
      <c r="R17" s="214" t="str">
        <f t="shared" si="4"/>
        <v/>
      </c>
      <c r="S17" s="78"/>
      <c r="T17" s="214" t="str">
        <f t="shared" ref="T17" si="16">IF(S17="","",S17+365.25)</f>
        <v/>
      </c>
    </row>
    <row r="18" spans="1:20" ht="15" customHeight="1">
      <c r="A18" s="145"/>
      <c r="B18" s="145"/>
      <c r="C18" s="145"/>
      <c r="D18" s="145"/>
      <c r="E18" s="216"/>
      <c r="F18" s="145"/>
      <c r="G18" s="53"/>
      <c r="H18" s="214" t="str">
        <f t="shared" si="0"/>
        <v/>
      </c>
      <c r="I18" s="78"/>
      <c r="J18" s="214" t="str">
        <f t="shared" si="1"/>
        <v/>
      </c>
      <c r="K18" s="78"/>
      <c r="L18" s="214" t="str">
        <f t="shared" si="2"/>
        <v/>
      </c>
      <c r="M18" s="78"/>
      <c r="N18" s="214" t="str">
        <f t="shared" si="3"/>
        <v/>
      </c>
      <c r="O18" s="78"/>
      <c r="P18" s="214" t="str">
        <f t="shared" si="4"/>
        <v/>
      </c>
      <c r="Q18" s="78"/>
      <c r="R18" s="214" t="str">
        <f t="shared" si="4"/>
        <v/>
      </c>
      <c r="S18" s="78"/>
      <c r="T18" s="214" t="str">
        <f t="shared" ref="T18" si="17">IF(S18="","",S18+365.25)</f>
        <v/>
      </c>
    </row>
    <row r="19" spans="1:20" ht="15" customHeight="1">
      <c r="A19" s="145"/>
      <c r="B19" s="145"/>
      <c r="C19" s="145"/>
      <c r="D19" s="145"/>
      <c r="E19" s="216"/>
      <c r="F19" s="145"/>
      <c r="G19" s="53"/>
      <c r="H19" s="214" t="str">
        <f t="shared" si="0"/>
        <v/>
      </c>
      <c r="I19" s="78"/>
      <c r="J19" s="214" t="str">
        <f t="shared" si="1"/>
        <v/>
      </c>
      <c r="K19" s="78"/>
      <c r="L19" s="214" t="str">
        <f t="shared" si="2"/>
        <v/>
      </c>
      <c r="M19" s="78"/>
      <c r="N19" s="214" t="str">
        <f t="shared" si="3"/>
        <v/>
      </c>
      <c r="O19" s="78"/>
      <c r="P19" s="214" t="str">
        <f t="shared" si="4"/>
        <v/>
      </c>
      <c r="Q19" s="78"/>
      <c r="R19" s="214" t="str">
        <f t="shared" si="4"/>
        <v/>
      </c>
      <c r="S19" s="78"/>
      <c r="T19" s="214" t="str">
        <f t="shared" ref="T19" si="18">IF(S19="","",S19+365.25)</f>
        <v/>
      </c>
    </row>
    <row r="20" spans="1:20" ht="15" customHeight="1">
      <c r="A20" s="145"/>
      <c r="B20" s="145"/>
      <c r="C20" s="145"/>
      <c r="D20" s="145"/>
      <c r="E20" s="216"/>
      <c r="F20" s="145"/>
      <c r="G20" s="56"/>
      <c r="H20" s="214" t="str">
        <f t="shared" si="0"/>
        <v/>
      </c>
      <c r="I20" s="79"/>
      <c r="J20" s="214" t="str">
        <f t="shared" si="1"/>
        <v/>
      </c>
      <c r="K20" s="79"/>
      <c r="L20" s="214" t="str">
        <f t="shared" si="2"/>
        <v/>
      </c>
      <c r="M20" s="79"/>
      <c r="N20" s="214" t="str">
        <f t="shared" si="3"/>
        <v/>
      </c>
      <c r="O20" s="79"/>
      <c r="P20" s="214" t="str">
        <f t="shared" si="4"/>
        <v/>
      </c>
      <c r="Q20" s="79"/>
      <c r="R20" s="214" t="str">
        <f t="shared" si="4"/>
        <v/>
      </c>
      <c r="S20" s="79"/>
      <c r="T20" s="214" t="str">
        <f t="shared" ref="T20" si="19">IF(S20="","",S20+365.25)</f>
        <v/>
      </c>
    </row>
    <row r="21" spans="1:20" ht="15" customHeight="1">
      <c r="A21" s="145"/>
      <c r="B21" s="145"/>
      <c r="C21" s="145"/>
      <c r="D21" s="145"/>
      <c r="E21" s="216"/>
      <c r="F21" s="145"/>
      <c r="G21" s="56"/>
      <c r="H21" s="214" t="str">
        <f t="shared" si="0"/>
        <v/>
      </c>
      <c r="I21" s="79"/>
      <c r="J21" s="214" t="str">
        <f t="shared" si="1"/>
        <v/>
      </c>
      <c r="K21" s="79"/>
      <c r="L21" s="214" t="str">
        <f t="shared" si="2"/>
        <v/>
      </c>
      <c r="M21" s="79"/>
      <c r="N21" s="214" t="str">
        <f t="shared" si="3"/>
        <v/>
      </c>
      <c r="O21" s="79"/>
      <c r="P21" s="214" t="str">
        <f t="shared" si="4"/>
        <v/>
      </c>
      <c r="Q21" s="79"/>
      <c r="R21" s="214" t="str">
        <f t="shared" si="4"/>
        <v/>
      </c>
      <c r="S21" s="79"/>
      <c r="T21" s="214" t="str">
        <f t="shared" ref="T21" si="20">IF(S21="","",S21+365.25)</f>
        <v/>
      </c>
    </row>
    <row r="22" spans="1:20" ht="15" customHeight="1">
      <c r="A22" s="145"/>
      <c r="B22" s="145"/>
      <c r="C22" s="145"/>
      <c r="D22" s="145"/>
      <c r="E22" s="216"/>
      <c r="F22" s="145"/>
      <c r="G22" s="56"/>
      <c r="H22" s="214" t="str">
        <f t="shared" si="0"/>
        <v/>
      </c>
      <c r="I22" s="79"/>
      <c r="J22" s="214" t="str">
        <f t="shared" si="1"/>
        <v/>
      </c>
      <c r="K22" s="79"/>
      <c r="L22" s="214" t="str">
        <f t="shared" si="2"/>
        <v/>
      </c>
      <c r="M22" s="79"/>
      <c r="N22" s="214" t="str">
        <f t="shared" si="3"/>
        <v/>
      </c>
      <c r="O22" s="79"/>
      <c r="P22" s="214" t="str">
        <f t="shared" si="4"/>
        <v/>
      </c>
      <c r="Q22" s="79"/>
      <c r="R22" s="214" t="str">
        <f t="shared" si="4"/>
        <v/>
      </c>
      <c r="S22" s="79"/>
      <c r="T22" s="214" t="str">
        <f t="shared" ref="T22" si="21">IF(S22="","",S22+365.25)</f>
        <v/>
      </c>
    </row>
    <row r="23" spans="1:20" ht="15" customHeight="1">
      <c r="A23" s="145"/>
      <c r="B23" s="145"/>
      <c r="C23" s="145"/>
      <c r="D23" s="145"/>
      <c r="E23" s="216"/>
      <c r="F23" s="145"/>
      <c r="G23" s="56"/>
      <c r="H23" s="214" t="str">
        <f t="shared" si="0"/>
        <v/>
      </c>
      <c r="I23" s="79"/>
      <c r="J23" s="214" t="str">
        <f t="shared" si="1"/>
        <v/>
      </c>
      <c r="K23" s="79"/>
      <c r="L23" s="214" t="str">
        <f t="shared" si="2"/>
        <v/>
      </c>
      <c r="M23" s="79"/>
      <c r="N23" s="214" t="str">
        <f t="shared" si="3"/>
        <v/>
      </c>
      <c r="O23" s="79"/>
      <c r="P23" s="214" t="str">
        <f t="shared" si="4"/>
        <v/>
      </c>
      <c r="Q23" s="79"/>
      <c r="R23" s="214" t="str">
        <f t="shared" si="4"/>
        <v/>
      </c>
      <c r="S23" s="79"/>
      <c r="T23" s="214" t="str">
        <f t="shared" ref="T23" si="22">IF(S23="","",S23+365.25)</f>
        <v/>
      </c>
    </row>
    <row r="24" spans="1:20" ht="15" customHeight="1">
      <c r="A24" s="145"/>
      <c r="B24" s="145"/>
      <c r="C24" s="145"/>
      <c r="D24" s="145"/>
      <c r="E24" s="216"/>
      <c r="F24" s="145"/>
      <c r="G24" s="56"/>
      <c r="H24" s="214" t="str">
        <f t="shared" si="0"/>
        <v/>
      </c>
      <c r="I24" s="79"/>
      <c r="J24" s="214" t="str">
        <f t="shared" si="1"/>
        <v/>
      </c>
      <c r="K24" s="79"/>
      <c r="L24" s="214" t="str">
        <f t="shared" si="2"/>
        <v/>
      </c>
      <c r="M24" s="79"/>
      <c r="N24" s="214" t="str">
        <f t="shared" si="3"/>
        <v/>
      </c>
      <c r="O24" s="79"/>
      <c r="P24" s="214" t="str">
        <f t="shared" si="4"/>
        <v/>
      </c>
      <c r="Q24" s="79"/>
      <c r="R24" s="214" t="str">
        <f t="shared" si="4"/>
        <v/>
      </c>
      <c r="S24" s="79"/>
      <c r="T24" s="214" t="str">
        <f t="shared" ref="T24" si="23">IF(S24="","",S24+365.25)</f>
        <v/>
      </c>
    </row>
    <row r="25" spans="1:20" ht="15" customHeight="1">
      <c r="A25" s="145"/>
      <c r="B25" s="145"/>
      <c r="C25" s="145"/>
      <c r="D25" s="145"/>
      <c r="E25" s="216"/>
      <c r="F25" s="145"/>
      <c r="G25" s="56"/>
      <c r="H25" s="214" t="str">
        <f t="shared" si="0"/>
        <v/>
      </c>
      <c r="I25" s="79"/>
      <c r="J25" s="214" t="str">
        <f t="shared" si="1"/>
        <v/>
      </c>
      <c r="K25" s="79"/>
      <c r="L25" s="214" t="str">
        <f t="shared" si="2"/>
        <v/>
      </c>
      <c r="M25" s="79"/>
      <c r="N25" s="214" t="str">
        <f t="shared" si="3"/>
        <v/>
      </c>
      <c r="O25" s="79"/>
      <c r="P25" s="214" t="str">
        <f t="shared" si="4"/>
        <v/>
      </c>
      <c r="Q25" s="79"/>
      <c r="R25" s="214" t="str">
        <f t="shared" si="4"/>
        <v/>
      </c>
      <c r="S25" s="79"/>
      <c r="T25" s="214" t="str">
        <f t="shared" ref="T25" si="24">IF(S25="","",S25+365.25)</f>
        <v/>
      </c>
    </row>
    <row r="26" spans="1:20" ht="15" customHeight="1"/>
  </sheetData>
  <mergeCells count="9">
    <mergeCell ref="Q2:R2"/>
    <mergeCell ref="S2:T2"/>
    <mergeCell ref="O2:P2"/>
    <mergeCell ref="C1:F1"/>
    <mergeCell ref="A2:E2"/>
    <mergeCell ref="I2:J2"/>
    <mergeCell ref="K2:L2"/>
    <mergeCell ref="M2:N2"/>
    <mergeCell ref="G2:H2"/>
  </mergeCells>
  <conditionalFormatting sqref="A2">
    <cfRule type="timePeriod" dxfId="120" priority="1" timePeriod="thisMonth">
      <formula>AND(MONTH(A2)=MONTH(TODAY()),YEAR(A2)=YEAR(TODAY()))</formula>
    </cfRule>
    <cfRule type="timePeriod" dxfId="119" priority="2" timePeriod="nextMonth">
      <formula>AND(MONTH(A2)=MONTH(EDATE(TODAY(),0+1)),YEAR(A2)=YEAR(EDATE(TODAY(),0+1)))</formula>
    </cfRule>
    <cfRule type="timePeriod" dxfId="118" priority="3" timePeriod="lastMonth">
      <formula>AND(MONTH(A2)=MONTH(EDATE(TODAY(),0-1)),YEAR(A2)=YEAR(EDATE(TODAY(),0-1)))</formula>
    </cfRule>
  </conditionalFormatting>
  <dataValidations count="7">
    <dataValidation allowBlank="1" showInputMessage="1" showErrorMessage="1" promptTitle="Rappel de formule" prompt="Formule à écrire en P5 en cas de suppression involontaire, puis tirer la formule vers le bas du tableau :_x000a_=SI(O5=&quot;&quot;;&quot;&quot;;O5+365,25)" sqref="P3"/>
    <dataValidation allowBlank="1" showInputMessage="1" showErrorMessage="1" promptTitle="Rappel de formule" prompt="Formule à écrire en H5 en cas de suppression involontaire, puis tirer la formule vers le bas du tableau :_x000a_=SI(G5=&quot;&quot;;&quot;&quot;;G5+365,25)" sqref="H3"/>
    <dataValidation allowBlank="1" showInputMessage="1" showErrorMessage="1" promptTitle="Rappel de formule" prompt="Formule à écrire en J5 en cas de suppression involontaire, puis tirer la formule vers le bas du tableau :_x000a_=SI(I5=&quot;&quot;;&quot;&quot;;I5+365,25)" sqref="J3"/>
    <dataValidation allowBlank="1" showInputMessage="1" showErrorMessage="1" promptTitle="Rappel de formule" prompt="Formule à écrire en L5 en cas de suppression involontaire, puis tirer la formule vers le bas du tableau :_x000a_=SI(K5=&quot;&quot;;&quot;&quot;;K5+365,25)" sqref="L3"/>
    <dataValidation allowBlank="1" showInputMessage="1" showErrorMessage="1" promptTitle="Rappel de formule" prompt="Formule à écrire en N5 en cas de suppression involontaire, puis tirer la formule vers le bas du tableau :_x000a_=SI(M5=&quot;&quot;;&quot;&quot;;M5+365,25)" sqref="N3"/>
    <dataValidation allowBlank="1" showInputMessage="1" showErrorMessage="1" promptTitle="Rappel de formule" prompt="Formule à écrire en R5 en cas de suppression involontaire, puis tirer la formule vers le bas du tableau :_x000a_=SI(Q5=&quot;&quot;;&quot;&quot;;Q5+365,25)" sqref="R3"/>
    <dataValidation allowBlank="1" showInputMessage="1" showErrorMessage="1" promptTitle="Rappel de formule" prompt="Formule à écrire en T5 en cas de suppression involontaire, puis tirer la formule vers le bas du tableau :_x000a_=SI(S5=&quot;&quot;;&quot;&quot;;S5+365,25)" sqref="T3"/>
  </dataValidations>
  <hyperlinks>
    <hyperlink ref="J4" location="'MODE EMPLOI'!A93" display="+6 mois"/>
    <hyperlink ref="L4" location="'MODE EMPLOI'!A93" display="+6 mois"/>
    <hyperlink ref="N4" location="'MODE EMPLOI'!A93" display="+6 mois"/>
    <hyperlink ref="P4" location="'MODE EMPLOI'!A93" display="+6 mois"/>
    <hyperlink ref="H4" location="'MODE EMPLOI'!A93" display="+6 mois"/>
    <hyperlink ref="R4" location="'MODE EMPLOI'!A93" display="+6 mois"/>
    <hyperlink ref="T4" location="'MODE EMPLOI'!A93" display="+6 mois"/>
  </hyperlink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25"/>
  <sheetViews>
    <sheetView zoomScale="90" zoomScaleNormal="90" workbookViewId="0">
      <pane xSplit="6" ySplit="4" topLeftCell="G5" activePane="bottomRight" state="frozen"/>
      <selection pane="topRight" activeCell="G1" sqref="G1"/>
      <selection pane="bottomLeft" activeCell="A5" sqref="A5"/>
      <selection pane="bottomRight" activeCell="C1" sqref="C1:F1"/>
    </sheetView>
  </sheetViews>
  <sheetFormatPr baseColWidth="10" defaultRowHeight="15"/>
  <cols>
    <col min="1" max="1" width="15" customWidth="1"/>
    <col min="4" max="4" width="14.140625" customWidth="1"/>
    <col min="7" max="12" width="13.7109375" customWidth="1"/>
  </cols>
  <sheetData>
    <row r="1" spans="1:204" ht="118.5" customHeight="1" thickBot="1">
      <c r="A1" s="23"/>
      <c r="B1" s="23"/>
      <c r="C1" s="390" t="s">
        <v>193</v>
      </c>
      <c r="D1" s="390"/>
      <c r="E1" s="390"/>
      <c r="F1" s="390"/>
      <c r="G1" s="152"/>
      <c r="H1" s="153"/>
      <c r="I1" s="153"/>
      <c r="J1" s="153"/>
      <c r="K1" s="153"/>
      <c r="L1" s="154"/>
      <c r="R1" s="155"/>
      <c r="X1" s="155"/>
      <c r="AD1" s="155"/>
      <c r="AJ1" s="155"/>
      <c r="AP1" s="155"/>
      <c r="AV1" s="155"/>
      <c r="BB1" s="155"/>
      <c r="BH1" s="155"/>
      <c r="BN1" s="155"/>
      <c r="BO1" s="396" t="s">
        <v>310</v>
      </c>
      <c r="BP1" s="397"/>
      <c r="BQ1" s="397"/>
      <c r="BR1" s="397"/>
      <c r="BS1" s="397"/>
      <c r="BT1" s="398"/>
      <c r="BZ1" s="155"/>
      <c r="CF1" s="155"/>
      <c r="CL1" s="155"/>
      <c r="CR1" s="155"/>
      <c r="CX1" s="155"/>
      <c r="DD1" s="155"/>
      <c r="DJ1" s="155"/>
      <c r="DP1" s="155"/>
      <c r="DQ1" s="396" t="s">
        <v>447</v>
      </c>
      <c r="DR1" s="397"/>
      <c r="DS1" s="397"/>
      <c r="DT1" s="397"/>
      <c r="DU1" s="397"/>
      <c r="DV1" s="398"/>
      <c r="EB1" s="155"/>
      <c r="EH1" s="155"/>
      <c r="EN1" s="155"/>
      <c r="ET1" s="155"/>
      <c r="EZ1" s="155"/>
      <c r="FF1" s="155"/>
      <c r="FL1" s="155"/>
      <c r="FR1" s="155"/>
      <c r="FX1" s="155"/>
      <c r="GD1" s="155"/>
      <c r="GJ1" s="155"/>
      <c r="GK1" s="396" t="s">
        <v>310</v>
      </c>
      <c r="GL1" s="397"/>
      <c r="GM1" s="397"/>
      <c r="GN1" s="397"/>
      <c r="GO1" s="397"/>
      <c r="GP1" s="398"/>
      <c r="GV1" s="155"/>
    </row>
    <row r="2" spans="1:204" s="209" customFormat="1" ht="39.75" customHeight="1" thickBot="1">
      <c r="A2" s="393" t="s">
        <v>333</v>
      </c>
      <c r="B2" s="394"/>
      <c r="C2" s="394"/>
      <c r="D2" s="394"/>
      <c r="E2" s="395"/>
      <c r="G2" s="426" t="s">
        <v>172</v>
      </c>
      <c r="H2" s="421"/>
      <c r="I2" s="421"/>
      <c r="J2" s="421"/>
      <c r="K2" s="421"/>
      <c r="L2" s="422"/>
      <c r="M2" s="420" t="s">
        <v>172</v>
      </c>
      <c r="N2" s="421"/>
      <c r="O2" s="421"/>
      <c r="P2" s="421"/>
      <c r="Q2" s="421"/>
      <c r="R2" s="422"/>
      <c r="S2" s="420" t="s">
        <v>172</v>
      </c>
      <c r="T2" s="421"/>
      <c r="U2" s="421"/>
      <c r="V2" s="421"/>
      <c r="W2" s="421"/>
      <c r="X2" s="422"/>
      <c r="Y2" s="420" t="s">
        <v>172</v>
      </c>
      <c r="Z2" s="421"/>
      <c r="AA2" s="421"/>
      <c r="AB2" s="421"/>
      <c r="AC2" s="421"/>
      <c r="AD2" s="422"/>
      <c r="AE2" s="420" t="s">
        <v>172</v>
      </c>
      <c r="AF2" s="421"/>
      <c r="AG2" s="421"/>
      <c r="AH2" s="421"/>
      <c r="AI2" s="421"/>
      <c r="AJ2" s="422"/>
      <c r="AK2" s="420" t="s">
        <v>172</v>
      </c>
      <c r="AL2" s="421"/>
      <c r="AM2" s="421"/>
      <c r="AN2" s="421"/>
      <c r="AO2" s="421"/>
      <c r="AP2" s="422"/>
      <c r="AQ2" s="420" t="s">
        <v>172</v>
      </c>
      <c r="AR2" s="421"/>
      <c r="AS2" s="421"/>
      <c r="AT2" s="421"/>
      <c r="AU2" s="421"/>
      <c r="AV2" s="422"/>
      <c r="AW2" s="420" t="s">
        <v>172</v>
      </c>
      <c r="AX2" s="421"/>
      <c r="AY2" s="421"/>
      <c r="AZ2" s="421"/>
      <c r="BA2" s="421"/>
      <c r="BB2" s="422"/>
      <c r="BC2" s="420" t="s">
        <v>172</v>
      </c>
      <c r="BD2" s="421"/>
      <c r="BE2" s="421"/>
      <c r="BF2" s="421"/>
      <c r="BG2" s="421"/>
      <c r="BH2" s="422"/>
      <c r="BI2" s="420" t="s">
        <v>172</v>
      </c>
      <c r="BJ2" s="421"/>
      <c r="BK2" s="421"/>
      <c r="BL2" s="421"/>
      <c r="BM2" s="421"/>
      <c r="BN2" s="422"/>
      <c r="BO2" s="420" t="s">
        <v>172</v>
      </c>
      <c r="BP2" s="421"/>
      <c r="BQ2" s="421"/>
      <c r="BR2" s="421"/>
      <c r="BS2" s="421"/>
      <c r="BT2" s="422"/>
      <c r="BU2" s="414" t="s">
        <v>173</v>
      </c>
      <c r="BV2" s="415"/>
      <c r="BW2" s="415"/>
      <c r="BX2" s="415"/>
      <c r="BY2" s="415"/>
      <c r="BZ2" s="416"/>
      <c r="CA2" s="414" t="s">
        <v>173</v>
      </c>
      <c r="CB2" s="415"/>
      <c r="CC2" s="415"/>
      <c r="CD2" s="415"/>
      <c r="CE2" s="415"/>
      <c r="CF2" s="416"/>
      <c r="CG2" s="417" t="s">
        <v>174</v>
      </c>
      <c r="CH2" s="418"/>
      <c r="CI2" s="418"/>
      <c r="CJ2" s="418"/>
      <c r="CK2" s="418"/>
      <c r="CL2" s="419"/>
      <c r="CM2" s="417" t="s">
        <v>174</v>
      </c>
      <c r="CN2" s="418"/>
      <c r="CO2" s="418"/>
      <c r="CP2" s="418"/>
      <c r="CQ2" s="418"/>
      <c r="CR2" s="419"/>
      <c r="CS2" s="408" t="s">
        <v>177</v>
      </c>
      <c r="CT2" s="409"/>
      <c r="CU2" s="409"/>
      <c r="CV2" s="409"/>
      <c r="CW2" s="409"/>
      <c r="CX2" s="410"/>
      <c r="CY2" s="408" t="s">
        <v>177</v>
      </c>
      <c r="CZ2" s="409"/>
      <c r="DA2" s="409"/>
      <c r="DB2" s="409"/>
      <c r="DC2" s="409"/>
      <c r="DD2" s="410"/>
      <c r="DE2" s="423" t="s">
        <v>179</v>
      </c>
      <c r="DF2" s="424"/>
      <c r="DG2" s="424"/>
      <c r="DH2" s="424"/>
      <c r="DI2" s="424"/>
      <c r="DJ2" s="425"/>
      <c r="DK2" s="423" t="s">
        <v>179</v>
      </c>
      <c r="DL2" s="424"/>
      <c r="DM2" s="424"/>
      <c r="DN2" s="424"/>
      <c r="DO2" s="424"/>
      <c r="DP2" s="425"/>
      <c r="DQ2" s="402" t="s">
        <v>179</v>
      </c>
      <c r="DR2" s="403"/>
      <c r="DS2" s="403"/>
      <c r="DT2" s="403"/>
      <c r="DU2" s="403"/>
      <c r="DV2" s="404"/>
      <c r="DW2" s="411" t="s">
        <v>182</v>
      </c>
      <c r="DX2" s="412"/>
      <c r="DY2" s="412"/>
      <c r="DZ2" s="412"/>
      <c r="EA2" s="412"/>
      <c r="EB2" s="413"/>
      <c r="EC2" s="411" t="s">
        <v>182</v>
      </c>
      <c r="ED2" s="412"/>
      <c r="EE2" s="412"/>
      <c r="EF2" s="412"/>
      <c r="EG2" s="412"/>
      <c r="EH2" s="413"/>
      <c r="EI2" s="411" t="s">
        <v>182</v>
      </c>
      <c r="EJ2" s="412"/>
      <c r="EK2" s="412"/>
      <c r="EL2" s="412"/>
      <c r="EM2" s="412"/>
      <c r="EN2" s="413"/>
      <c r="EO2" s="399" t="s">
        <v>186</v>
      </c>
      <c r="EP2" s="400"/>
      <c r="EQ2" s="400"/>
      <c r="ER2" s="400"/>
      <c r="ES2" s="400"/>
      <c r="ET2" s="401"/>
      <c r="EU2" s="399" t="s">
        <v>186</v>
      </c>
      <c r="EV2" s="400"/>
      <c r="EW2" s="400"/>
      <c r="EX2" s="400"/>
      <c r="EY2" s="400"/>
      <c r="EZ2" s="401"/>
      <c r="FA2" s="399" t="s">
        <v>186</v>
      </c>
      <c r="FB2" s="400"/>
      <c r="FC2" s="400"/>
      <c r="FD2" s="400"/>
      <c r="FE2" s="400"/>
      <c r="FF2" s="401"/>
      <c r="FG2" s="399" t="s">
        <v>186</v>
      </c>
      <c r="FH2" s="400"/>
      <c r="FI2" s="400"/>
      <c r="FJ2" s="400"/>
      <c r="FK2" s="400"/>
      <c r="FL2" s="401"/>
      <c r="FM2" s="399" t="s">
        <v>186</v>
      </c>
      <c r="FN2" s="400"/>
      <c r="FO2" s="400"/>
      <c r="FP2" s="400"/>
      <c r="FQ2" s="400"/>
      <c r="FR2" s="401"/>
      <c r="FS2" s="399" t="s">
        <v>186</v>
      </c>
      <c r="FT2" s="400"/>
      <c r="FU2" s="400"/>
      <c r="FV2" s="400"/>
      <c r="FW2" s="400"/>
      <c r="FX2" s="401"/>
      <c r="FY2" s="399" t="s">
        <v>186</v>
      </c>
      <c r="FZ2" s="400"/>
      <c r="GA2" s="400"/>
      <c r="GB2" s="400"/>
      <c r="GC2" s="400"/>
      <c r="GD2" s="401"/>
      <c r="GE2" s="399" t="s">
        <v>186</v>
      </c>
      <c r="GF2" s="400"/>
      <c r="GG2" s="400"/>
      <c r="GH2" s="400"/>
      <c r="GI2" s="400"/>
      <c r="GJ2" s="401"/>
      <c r="GK2" s="399" t="s">
        <v>186</v>
      </c>
      <c r="GL2" s="400"/>
      <c r="GM2" s="400"/>
      <c r="GN2" s="400"/>
      <c r="GO2" s="400"/>
      <c r="GP2" s="401"/>
      <c r="GQ2" s="405" t="s">
        <v>187</v>
      </c>
      <c r="GR2" s="406"/>
      <c r="GS2" s="406"/>
      <c r="GT2" s="406"/>
      <c r="GU2" s="406"/>
      <c r="GV2" s="407"/>
    </row>
    <row r="3" spans="1:204" s="55" customFormat="1" ht="72.75" thickBot="1">
      <c r="G3" s="156" t="s">
        <v>170</v>
      </c>
      <c r="H3" s="149" t="s">
        <v>291</v>
      </c>
      <c r="I3" s="150" t="s">
        <v>360</v>
      </c>
      <c r="J3" s="149" t="s">
        <v>292</v>
      </c>
      <c r="K3" s="157" t="s">
        <v>361</v>
      </c>
      <c r="L3" s="158" t="s">
        <v>285</v>
      </c>
      <c r="M3" s="156" t="s">
        <v>169</v>
      </c>
      <c r="N3" s="149" t="s">
        <v>291</v>
      </c>
      <c r="O3" s="150" t="s">
        <v>362</v>
      </c>
      <c r="P3" s="149" t="s">
        <v>292</v>
      </c>
      <c r="Q3" s="157" t="s">
        <v>362</v>
      </c>
      <c r="R3" s="158" t="s">
        <v>285</v>
      </c>
      <c r="S3" s="156" t="s">
        <v>257</v>
      </c>
      <c r="T3" s="149" t="s">
        <v>291</v>
      </c>
      <c r="U3" s="157" t="s">
        <v>363</v>
      </c>
      <c r="V3" s="149" t="s">
        <v>292</v>
      </c>
      <c r="W3" s="157" t="s">
        <v>363</v>
      </c>
      <c r="X3" s="158" t="s">
        <v>285</v>
      </c>
      <c r="Y3" s="156" t="s">
        <v>258</v>
      </c>
      <c r="Z3" s="149" t="s">
        <v>291</v>
      </c>
      <c r="AA3" s="157" t="s">
        <v>364</v>
      </c>
      <c r="AB3" s="149" t="s">
        <v>292</v>
      </c>
      <c r="AC3" s="157" t="s">
        <v>364</v>
      </c>
      <c r="AD3" s="158" t="s">
        <v>285</v>
      </c>
      <c r="AE3" s="156" t="s">
        <v>259</v>
      </c>
      <c r="AF3" s="149" t="s">
        <v>291</v>
      </c>
      <c r="AG3" s="157" t="s">
        <v>365</v>
      </c>
      <c r="AH3" s="149" t="s">
        <v>292</v>
      </c>
      <c r="AI3" s="157" t="s">
        <v>365</v>
      </c>
      <c r="AJ3" s="158" t="s">
        <v>285</v>
      </c>
      <c r="AK3" s="156" t="s">
        <v>260</v>
      </c>
      <c r="AL3" s="149" t="s">
        <v>291</v>
      </c>
      <c r="AM3" s="157" t="s">
        <v>449</v>
      </c>
      <c r="AN3" s="149" t="s">
        <v>292</v>
      </c>
      <c r="AO3" s="157" t="s">
        <v>450</v>
      </c>
      <c r="AP3" s="158" t="s">
        <v>285</v>
      </c>
      <c r="AQ3" s="156" t="s">
        <v>261</v>
      </c>
      <c r="AR3" s="149" t="s">
        <v>291</v>
      </c>
      <c r="AS3" s="157" t="s">
        <v>451</v>
      </c>
      <c r="AT3" s="149" t="s">
        <v>292</v>
      </c>
      <c r="AU3" s="157" t="s">
        <v>451</v>
      </c>
      <c r="AV3" s="158" t="s">
        <v>285</v>
      </c>
      <c r="AW3" s="156" t="s">
        <v>262</v>
      </c>
      <c r="AX3" s="149" t="s">
        <v>291</v>
      </c>
      <c r="AY3" s="157" t="s">
        <v>452</v>
      </c>
      <c r="AZ3" s="149" t="s">
        <v>292</v>
      </c>
      <c r="BA3" s="157" t="s">
        <v>452</v>
      </c>
      <c r="BB3" s="158" t="s">
        <v>285</v>
      </c>
      <c r="BC3" s="156" t="s">
        <v>263</v>
      </c>
      <c r="BD3" s="149" t="s">
        <v>291</v>
      </c>
      <c r="BE3" s="157" t="s">
        <v>453</v>
      </c>
      <c r="BF3" s="149" t="s">
        <v>292</v>
      </c>
      <c r="BG3" s="157" t="s">
        <v>453</v>
      </c>
      <c r="BH3" s="158" t="s">
        <v>285</v>
      </c>
      <c r="BI3" s="156" t="s">
        <v>264</v>
      </c>
      <c r="BJ3" s="149" t="s">
        <v>291</v>
      </c>
      <c r="BK3" s="157" t="s">
        <v>454</v>
      </c>
      <c r="BL3" s="149" t="s">
        <v>292</v>
      </c>
      <c r="BM3" s="157" t="s">
        <v>454</v>
      </c>
      <c r="BN3" s="158" t="s">
        <v>285</v>
      </c>
      <c r="BO3" s="156" t="s">
        <v>309</v>
      </c>
      <c r="BP3" s="149" t="s">
        <v>291</v>
      </c>
      <c r="BQ3" s="157" t="s">
        <v>455</v>
      </c>
      <c r="BR3" s="149" t="s">
        <v>292</v>
      </c>
      <c r="BS3" s="157" t="s">
        <v>455</v>
      </c>
      <c r="BT3" s="158" t="s">
        <v>285</v>
      </c>
      <c r="BU3" s="156" t="s">
        <v>168</v>
      </c>
      <c r="BV3" s="149" t="s">
        <v>291</v>
      </c>
      <c r="BW3" s="157" t="s">
        <v>456</v>
      </c>
      <c r="BX3" s="149" t="s">
        <v>292</v>
      </c>
      <c r="BY3" s="157" t="s">
        <v>456</v>
      </c>
      <c r="BZ3" s="158" t="s">
        <v>285</v>
      </c>
      <c r="CA3" s="156" t="s">
        <v>171</v>
      </c>
      <c r="CB3" s="149" t="s">
        <v>291</v>
      </c>
      <c r="CC3" s="157" t="s">
        <v>457</v>
      </c>
      <c r="CD3" s="149" t="s">
        <v>292</v>
      </c>
      <c r="CE3" s="157" t="s">
        <v>457</v>
      </c>
      <c r="CF3" s="158" t="s">
        <v>285</v>
      </c>
      <c r="CG3" s="156" t="s">
        <v>175</v>
      </c>
      <c r="CH3" s="149" t="s">
        <v>291</v>
      </c>
      <c r="CI3" s="157" t="s">
        <v>458</v>
      </c>
      <c r="CJ3" s="149" t="s">
        <v>292</v>
      </c>
      <c r="CK3" s="157" t="s">
        <v>458</v>
      </c>
      <c r="CL3" s="158" t="s">
        <v>285</v>
      </c>
      <c r="CM3" s="156" t="s">
        <v>176</v>
      </c>
      <c r="CN3" s="149" t="s">
        <v>291</v>
      </c>
      <c r="CO3" s="157" t="s">
        <v>459</v>
      </c>
      <c r="CP3" s="149" t="s">
        <v>292</v>
      </c>
      <c r="CQ3" s="157" t="s">
        <v>459</v>
      </c>
      <c r="CR3" s="158" t="s">
        <v>285</v>
      </c>
      <c r="CS3" s="156" t="s">
        <v>178</v>
      </c>
      <c r="CT3" s="149" t="s">
        <v>291</v>
      </c>
      <c r="CU3" s="157" t="s">
        <v>460</v>
      </c>
      <c r="CV3" s="149" t="s">
        <v>292</v>
      </c>
      <c r="CW3" s="157" t="s">
        <v>460</v>
      </c>
      <c r="CX3" s="158" t="s">
        <v>285</v>
      </c>
      <c r="CY3" s="156" t="s">
        <v>268</v>
      </c>
      <c r="CZ3" s="149" t="s">
        <v>291</v>
      </c>
      <c r="DA3" s="157" t="s">
        <v>461</v>
      </c>
      <c r="DB3" s="149" t="s">
        <v>292</v>
      </c>
      <c r="DC3" s="157" t="s">
        <v>461</v>
      </c>
      <c r="DD3" s="158" t="s">
        <v>285</v>
      </c>
      <c r="DE3" s="156" t="s">
        <v>180</v>
      </c>
      <c r="DF3" s="149" t="s">
        <v>291</v>
      </c>
      <c r="DG3" s="157" t="s">
        <v>462</v>
      </c>
      <c r="DH3" s="149" t="s">
        <v>292</v>
      </c>
      <c r="DI3" s="157" t="s">
        <v>462</v>
      </c>
      <c r="DJ3" s="158" t="s">
        <v>285</v>
      </c>
      <c r="DK3" s="156" t="s">
        <v>181</v>
      </c>
      <c r="DL3" s="149" t="s">
        <v>291</v>
      </c>
      <c r="DM3" s="157" t="s">
        <v>463</v>
      </c>
      <c r="DN3" s="149" t="s">
        <v>292</v>
      </c>
      <c r="DO3" s="157" t="s">
        <v>463</v>
      </c>
      <c r="DP3" s="158" t="s">
        <v>285</v>
      </c>
      <c r="DQ3" s="156" t="s">
        <v>448</v>
      </c>
      <c r="DR3" s="149" t="s">
        <v>291</v>
      </c>
      <c r="DS3" s="157" t="s">
        <v>464</v>
      </c>
      <c r="DT3" s="149" t="s">
        <v>292</v>
      </c>
      <c r="DU3" s="157" t="s">
        <v>464</v>
      </c>
      <c r="DV3" s="158" t="s">
        <v>285</v>
      </c>
      <c r="DW3" s="156" t="s">
        <v>183</v>
      </c>
      <c r="DX3" s="149" t="s">
        <v>291</v>
      </c>
      <c r="DY3" s="157" t="s">
        <v>465</v>
      </c>
      <c r="DZ3" s="149" t="s">
        <v>292</v>
      </c>
      <c r="EA3" s="157" t="s">
        <v>465</v>
      </c>
      <c r="EB3" s="158" t="s">
        <v>285</v>
      </c>
      <c r="EC3" s="156" t="s">
        <v>184</v>
      </c>
      <c r="ED3" s="149" t="s">
        <v>291</v>
      </c>
      <c r="EE3" s="157" t="s">
        <v>466</v>
      </c>
      <c r="EF3" s="149" t="s">
        <v>292</v>
      </c>
      <c r="EG3" s="157" t="s">
        <v>466</v>
      </c>
      <c r="EH3" s="158" t="s">
        <v>285</v>
      </c>
      <c r="EI3" s="156" t="s">
        <v>185</v>
      </c>
      <c r="EJ3" s="149" t="s">
        <v>291</v>
      </c>
      <c r="EK3" s="157" t="s">
        <v>467</v>
      </c>
      <c r="EL3" s="149" t="s">
        <v>292</v>
      </c>
      <c r="EM3" s="157" t="s">
        <v>467</v>
      </c>
      <c r="EN3" s="158" t="s">
        <v>285</v>
      </c>
      <c r="EO3" s="156" t="s">
        <v>269</v>
      </c>
      <c r="EP3" s="149" t="s">
        <v>291</v>
      </c>
      <c r="EQ3" s="157" t="s">
        <v>468</v>
      </c>
      <c r="ER3" s="149" t="s">
        <v>292</v>
      </c>
      <c r="ES3" s="157" t="s">
        <v>468</v>
      </c>
      <c r="ET3" s="158" t="s">
        <v>285</v>
      </c>
      <c r="EU3" s="156" t="s">
        <v>270</v>
      </c>
      <c r="EV3" s="149" t="s">
        <v>291</v>
      </c>
      <c r="EW3" s="157" t="s">
        <v>469</v>
      </c>
      <c r="EX3" s="149" t="s">
        <v>292</v>
      </c>
      <c r="EY3" s="157" t="s">
        <v>469</v>
      </c>
      <c r="EZ3" s="158" t="s">
        <v>285</v>
      </c>
      <c r="FA3" s="156" t="s">
        <v>271</v>
      </c>
      <c r="FB3" s="149" t="s">
        <v>291</v>
      </c>
      <c r="FC3" s="157" t="s">
        <v>470</v>
      </c>
      <c r="FD3" s="149" t="s">
        <v>292</v>
      </c>
      <c r="FE3" s="157" t="s">
        <v>470</v>
      </c>
      <c r="FF3" s="158" t="s">
        <v>285</v>
      </c>
      <c r="FG3" s="156" t="s">
        <v>272</v>
      </c>
      <c r="FH3" s="149" t="s">
        <v>291</v>
      </c>
      <c r="FI3" s="157" t="s">
        <v>471</v>
      </c>
      <c r="FJ3" s="149" t="s">
        <v>292</v>
      </c>
      <c r="FK3" s="157" t="s">
        <v>471</v>
      </c>
      <c r="FL3" s="158" t="s">
        <v>285</v>
      </c>
      <c r="FM3" s="156" t="s">
        <v>273</v>
      </c>
      <c r="FN3" s="149" t="s">
        <v>291</v>
      </c>
      <c r="FO3" s="157" t="s">
        <v>472</v>
      </c>
      <c r="FP3" s="149" t="s">
        <v>292</v>
      </c>
      <c r="FQ3" s="157" t="s">
        <v>472</v>
      </c>
      <c r="FR3" s="158" t="s">
        <v>285</v>
      </c>
      <c r="FS3" s="156" t="s">
        <v>274</v>
      </c>
      <c r="FT3" s="149" t="s">
        <v>291</v>
      </c>
      <c r="FU3" s="157" t="s">
        <v>473</v>
      </c>
      <c r="FV3" s="149" t="s">
        <v>292</v>
      </c>
      <c r="FW3" s="157" t="s">
        <v>473</v>
      </c>
      <c r="FX3" s="158" t="s">
        <v>285</v>
      </c>
      <c r="FY3" s="156" t="s">
        <v>275</v>
      </c>
      <c r="FZ3" s="149" t="s">
        <v>291</v>
      </c>
      <c r="GA3" s="157" t="s">
        <v>474</v>
      </c>
      <c r="GB3" s="149" t="s">
        <v>292</v>
      </c>
      <c r="GC3" s="157" t="s">
        <v>474</v>
      </c>
      <c r="GD3" s="158" t="s">
        <v>285</v>
      </c>
      <c r="GE3" s="156" t="s">
        <v>276</v>
      </c>
      <c r="GF3" s="149" t="s">
        <v>291</v>
      </c>
      <c r="GG3" s="157" t="s">
        <v>475</v>
      </c>
      <c r="GH3" s="149" t="s">
        <v>292</v>
      </c>
      <c r="GI3" s="157" t="s">
        <v>475</v>
      </c>
      <c r="GJ3" s="158" t="s">
        <v>285</v>
      </c>
      <c r="GK3" s="156" t="s">
        <v>446</v>
      </c>
      <c r="GL3" s="149" t="s">
        <v>291</v>
      </c>
      <c r="GM3" s="157" t="s">
        <v>476</v>
      </c>
      <c r="GN3" s="149" t="s">
        <v>292</v>
      </c>
      <c r="GO3" s="157" t="s">
        <v>477</v>
      </c>
      <c r="GP3" s="158" t="s">
        <v>285</v>
      </c>
      <c r="GQ3" s="156" t="s">
        <v>266</v>
      </c>
      <c r="GR3" s="149" t="s">
        <v>291</v>
      </c>
      <c r="GS3" s="157" t="s">
        <v>478</v>
      </c>
      <c r="GT3" s="149" t="s">
        <v>292</v>
      </c>
      <c r="GU3" s="157" t="s">
        <v>478</v>
      </c>
      <c r="GV3" s="158" t="s">
        <v>285</v>
      </c>
    </row>
    <row r="4" spans="1:204" s="55" customFormat="1" ht="12">
      <c r="A4" s="134" t="s">
        <v>0</v>
      </c>
      <c r="B4" s="135" t="s">
        <v>1</v>
      </c>
      <c r="C4" s="135" t="s">
        <v>2</v>
      </c>
      <c r="D4" s="135" t="s">
        <v>3</v>
      </c>
      <c r="E4" s="135" t="s">
        <v>4</v>
      </c>
      <c r="F4" s="135" t="s">
        <v>190</v>
      </c>
      <c r="G4" s="159" t="s">
        <v>192</v>
      </c>
      <c r="H4" s="140" t="s">
        <v>267</v>
      </c>
      <c r="I4" s="160" t="s">
        <v>299</v>
      </c>
      <c r="J4" s="140" t="s">
        <v>267</v>
      </c>
      <c r="K4" s="160" t="s">
        <v>302</v>
      </c>
      <c r="L4" s="161"/>
      <c r="M4" s="159" t="s">
        <v>192</v>
      </c>
      <c r="N4" s="140" t="s">
        <v>267</v>
      </c>
      <c r="O4" s="160" t="s">
        <v>299</v>
      </c>
      <c r="P4" s="140" t="s">
        <v>267</v>
      </c>
      <c r="Q4" s="160" t="s">
        <v>302</v>
      </c>
      <c r="R4" s="161"/>
      <c r="S4" s="159" t="s">
        <v>192</v>
      </c>
      <c r="T4" s="140" t="s">
        <v>267</v>
      </c>
      <c r="U4" s="160" t="s">
        <v>299</v>
      </c>
      <c r="V4" s="140" t="s">
        <v>267</v>
      </c>
      <c r="W4" s="160" t="s">
        <v>302</v>
      </c>
      <c r="X4" s="161"/>
      <c r="Y4" s="159" t="s">
        <v>192</v>
      </c>
      <c r="Z4" s="140" t="s">
        <v>267</v>
      </c>
      <c r="AA4" s="160" t="s">
        <v>299</v>
      </c>
      <c r="AB4" s="140" t="s">
        <v>267</v>
      </c>
      <c r="AC4" s="160" t="s">
        <v>302</v>
      </c>
      <c r="AD4" s="161"/>
      <c r="AE4" s="159" t="s">
        <v>192</v>
      </c>
      <c r="AF4" s="140" t="s">
        <v>267</v>
      </c>
      <c r="AG4" s="160" t="s">
        <v>299</v>
      </c>
      <c r="AH4" s="140" t="s">
        <v>267</v>
      </c>
      <c r="AI4" s="160" t="s">
        <v>302</v>
      </c>
      <c r="AJ4" s="161"/>
      <c r="AK4" s="159" t="s">
        <v>192</v>
      </c>
      <c r="AL4" s="140" t="s">
        <v>267</v>
      </c>
      <c r="AM4" s="160" t="s">
        <v>299</v>
      </c>
      <c r="AN4" s="140" t="s">
        <v>267</v>
      </c>
      <c r="AO4" s="160" t="s">
        <v>302</v>
      </c>
      <c r="AP4" s="161"/>
      <c r="AQ4" s="159" t="s">
        <v>192</v>
      </c>
      <c r="AR4" s="140" t="s">
        <v>267</v>
      </c>
      <c r="AS4" s="160" t="s">
        <v>299</v>
      </c>
      <c r="AT4" s="140" t="s">
        <v>267</v>
      </c>
      <c r="AU4" s="160" t="s">
        <v>302</v>
      </c>
      <c r="AV4" s="161"/>
      <c r="AW4" s="159" t="s">
        <v>192</v>
      </c>
      <c r="AX4" s="140" t="s">
        <v>267</v>
      </c>
      <c r="AY4" s="160" t="s">
        <v>299</v>
      </c>
      <c r="AZ4" s="140" t="s">
        <v>267</v>
      </c>
      <c r="BA4" s="160" t="s">
        <v>302</v>
      </c>
      <c r="BB4" s="161"/>
      <c r="BC4" s="159" t="s">
        <v>192</v>
      </c>
      <c r="BD4" s="140" t="s">
        <v>267</v>
      </c>
      <c r="BE4" s="160" t="s">
        <v>299</v>
      </c>
      <c r="BF4" s="140" t="s">
        <v>267</v>
      </c>
      <c r="BG4" s="160" t="s">
        <v>302</v>
      </c>
      <c r="BH4" s="161"/>
      <c r="BI4" s="159" t="s">
        <v>192</v>
      </c>
      <c r="BJ4" s="140" t="s">
        <v>267</v>
      </c>
      <c r="BK4" s="160" t="s">
        <v>299</v>
      </c>
      <c r="BL4" s="140" t="s">
        <v>267</v>
      </c>
      <c r="BM4" s="160" t="s">
        <v>302</v>
      </c>
      <c r="BN4" s="161"/>
      <c r="BO4" s="159" t="s">
        <v>192</v>
      </c>
      <c r="BP4" s="140" t="s">
        <v>267</v>
      </c>
      <c r="BQ4" s="160" t="s">
        <v>299</v>
      </c>
      <c r="BR4" s="140" t="s">
        <v>267</v>
      </c>
      <c r="BS4" s="160" t="s">
        <v>302</v>
      </c>
      <c r="BT4" s="161"/>
      <c r="BU4" s="159" t="s">
        <v>192</v>
      </c>
      <c r="BV4" s="140" t="s">
        <v>317</v>
      </c>
      <c r="BW4" s="160" t="s">
        <v>299</v>
      </c>
      <c r="BX4" s="140" t="s">
        <v>317</v>
      </c>
      <c r="BY4" s="160" t="s">
        <v>302</v>
      </c>
      <c r="BZ4" s="161"/>
      <c r="CA4" s="159" t="s">
        <v>192</v>
      </c>
      <c r="CB4" s="140" t="s">
        <v>317</v>
      </c>
      <c r="CC4" s="160" t="s">
        <v>299</v>
      </c>
      <c r="CD4" s="140" t="s">
        <v>317</v>
      </c>
      <c r="CE4" s="160" t="s">
        <v>302</v>
      </c>
      <c r="CF4" s="161"/>
      <c r="CG4" s="159" t="s">
        <v>192</v>
      </c>
      <c r="CH4" s="140" t="s">
        <v>317</v>
      </c>
      <c r="CI4" s="160" t="s">
        <v>299</v>
      </c>
      <c r="CJ4" s="140" t="s">
        <v>317</v>
      </c>
      <c r="CK4" s="160" t="s">
        <v>302</v>
      </c>
      <c r="CL4" s="161"/>
      <c r="CM4" s="159" t="s">
        <v>192</v>
      </c>
      <c r="CN4" s="140" t="s">
        <v>317</v>
      </c>
      <c r="CO4" s="160" t="s">
        <v>299</v>
      </c>
      <c r="CP4" s="140" t="s">
        <v>317</v>
      </c>
      <c r="CQ4" s="160" t="s">
        <v>302</v>
      </c>
      <c r="CR4" s="161"/>
      <c r="CS4" s="159" t="s">
        <v>192</v>
      </c>
      <c r="CT4" s="140" t="s">
        <v>317</v>
      </c>
      <c r="CU4" s="160" t="s">
        <v>299</v>
      </c>
      <c r="CV4" s="140" t="s">
        <v>317</v>
      </c>
      <c r="CW4" s="160" t="s">
        <v>302</v>
      </c>
      <c r="CX4" s="161"/>
      <c r="CY4" s="159" t="s">
        <v>192</v>
      </c>
      <c r="CZ4" s="140" t="s">
        <v>317</v>
      </c>
      <c r="DA4" s="160" t="s">
        <v>299</v>
      </c>
      <c r="DB4" s="140" t="s">
        <v>317</v>
      </c>
      <c r="DC4" s="160" t="s">
        <v>302</v>
      </c>
      <c r="DD4" s="161"/>
      <c r="DE4" s="159" t="s">
        <v>192</v>
      </c>
      <c r="DF4" s="140" t="s">
        <v>317</v>
      </c>
      <c r="DG4" s="160" t="s">
        <v>299</v>
      </c>
      <c r="DH4" s="140" t="s">
        <v>317</v>
      </c>
      <c r="DI4" s="160" t="s">
        <v>302</v>
      </c>
      <c r="DJ4" s="161"/>
      <c r="DK4" s="159" t="s">
        <v>192</v>
      </c>
      <c r="DL4" s="140" t="s">
        <v>317</v>
      </c>
      <c r="DM4" s="160" t="s">
        <v>299</v>
      </c>
      <c r="DN4" s="140" t="s">
        <v>317</v>
      </c>
      <c r="DO4" s="160" t="s">
        <v>302</v>
      </c>
      <c r="DP4" s="161"/>
      <c r="DQ4" s="159" t="s">
        <v>192</v>
      </c>
      <c r="DR4" s="140" t="s">
        <v>317</v>
      </c>
      <c r="DS4" s="160" t="s">
        <v>299</v>
      </c>
      <c r="DT4" s="140" t="s">
        <v>317</v>
      </c>
      <c r="DU4" s="160" t="s">
        <v>302</v>
      </c>
      <c r="DV4" s="161"/>
      <c r="DW4" s="159" t="s">
        <v>192</v>
      </c>
      <c r="DX4" s="140" t="s">
        <v>317</v>
      </c>
      <c r="DY4" s="160" t="s">
        <v>299</v>
      </c>
      <c r="DZ4" s="140" t="s">
        <v>317</v>
      </c>
      <c r="EA4" s="160" t="s">
        <v>302</v>
      </c>
      <c r="EB4" s="161"/>
      <c r="EC4" s="159" t="s">
        <v>192</v>
      </c>
      <c r="ED4" s="140" t="s">
        <v>317</v>
      </c>
      <c r="EE4" s="160" t="s">
        <v>299</v>
      </c>
      <c r="EF4" s="140" t="s">
        <v>317</v>
      </c>
      <c r="EG4" s="160" t="s">
        <v>302</v>
      </c>
      <c r="EH4" s="161"/>
      <c r="EI4" s="159" t="s">
        <v>192</v>
      </c>
      <c r="EJ4" s="140" t="s">
        <v>317</v>
      </c>
      <c r="EK4" s="160" t="s">
        <v>299</v>
      </c>
      <c r="EL4" s="140" t="s">
        <v>317</v>
      </c>
      <c r="EM4" s="160" t="s">
        <v>302</v>
      </c>
      <c r="EN4" s="161"/>
      <c r="EO4" s="159" t="s">
        <v>192</v>
      </c>
      <c r="EP4" s="140" t="s">
        <v>317</v>
      </c>
      <c r="EQ4" s="160" t="s">
        <v>299</v>
      </c>
      <c r="ER4" s="140" t="s">
        <v>317</v>
      </c>
      <c r="ES4" s="160" t="s">
        <v>302</v>
      </c>
      <c r="ET4" s="161"/>
      <c r="EU4" s="159" t="s">
        <v>192</v>
      </c>
      <c r="EV4" s="140" t="s">
        <v>317</v>
      </c>
      <c r="EW4" s="160" t="s">
        <v>299</v>
      </c>
      <c r="EX4" s="140" t="s">
        <v>317</v>
      </c>
      <c r="EY4" s="160" t="s">
        <v>302</v>
      </c>
      <c r="EZ4" s="161"/>
      <c r="FA4" s="159" t="s">
        <v>192</v>
      </c>
      <c r="FB4" s="140" t="s">
        <v>317</v>
      </c>
      <c r="FC4" s="160" t="s">
        <v>299</v>
      </c>
      <c r="FD4" s="140" t="s">
        <v>317</v>
      </c>
      <c r="FE4" s="160" t="s">
        <v>302</v>
      </c>
      <c r="FF4" s="161"/>
      <c r="FG4" s="159" t="s">
        <v>192</v>
      </c>
      <c r="FH4" s="140" t="s">
        <v>317</v>
      </c>
      <c r="FI4" s="160" t="s">
        <v>299</v>
      </c>
      <c r="FJ4" s="140" t="s">
        <v>317</v>
      </c>
      <c r="FK4" s="160" t="s">
        <v>302</v>
      </c>
      <c r="FL4" s="161"/>
      <c r="FM4" s="159" t="s">
        <v>192</v>
      </c>
      <c r="FN4" s="140" t="s">
        <v>317</v>
      </c>
      <c r="FO4" s="160" t="s">
        <v>299</v>
      </c>
      <c r="FP4" s="140" t="s">
        <v>317</v>
      </c>
      <c r="FQ4" s="160" t="s">
        <v>302</v>
      </c>
      <c r="FR4" s="161"/>
      <c r="FS4" s="159" t="s">
        <v>192</v>
      </c>
      <c r="FT4" s="140" t="s">
        <v>317</v>
      </c>
      <c r="FU4" s="160" t="s">
        <v>299</v>
      </c>
      <c r="FV4" s="140" t="s">
        <v>317</v>
      </c>
      <c r="FW4" s="160" t="s">
        <v>302</v>
      </c>
      <c r="FX4" s="161"/>
      <c r="FY4" s="159" t="s">
        <v>192</v>
      </c>
      <c r="FZ4" s="140" t="s">
        <v>317</v>
      </c>
      <c r="GA4" s="160" t="s">
        <v>299</v>
      </c>
      <c r="GB4" s="140" t="s">
        <v>317</v>
      </c>
      <c r="GC4" s="160" t="s">
        <v>302</v>
      </c>
      <c r="GD4" s="161"/>
      <c r="GE4" s="159" t="s">
        <v>192</v>
      </c>
      <c r="GF4" s="140" t="s">
        <v>317</v>
      </c>
      <c r="GG4" s="160" t="s">
        <v>299</v>
      </c>
      <c r="GH4" s="140" t="s">
        <v>317</v>
      </c>
      <c r="GI4" s="160" t="s">
        <v>302</v>
      </c>
      <c r="GJ4" s="161"/>
      <c r="GK4" s="159" t="s">
        <v>192</v>
      </c>
      <c r="GL4" s="140" t="s">
        <v>317</v>
      </c>
      <c r="GM4" s="160" t="s">
        <v>299</v>
      </c>
      <c r="GN4" s="140" t="s">
        <v>317</v>
      </c>
      <c r="GO4" s="160" t="s">
        <v>302</v>
      </c>
      <c r="GP4" s="161"/>
      <c r="GQ4" s="159" t="s">
        <v>192</v>
      </c>
      <c r="GR4" s="140" t="s">
        <v>317</v>
      </c>
      <c r="GS4" s="160" t="s">
        <v>299</v>
      </c>
      <c r="GT4" s="140" t="s">
        <v>317</v>
      </c>
      <c r="GU4" s="160" t="s">
        <v>302</v>
      </c>
      <c r="GV4" s="161"/>
    </row>
    <row r="5" spans="1:204" s="173" customFormat="1" ht="12">
      <c r="A5" s="141" t="s">
        <v>9</v>
      </c>
      <c r="B5" s="142" t="s">
        <v>10</v>
      </c>
      <c r="C5" s="142" t="s">
        <v>11</v>
      </c>
      <c r="D5" s="142" t="s">
        <v>12</v>
      </c>
      <c r="E5" s="143">
        <v>43466</v>
      </c>
      <c r="F5" s="142" t="s">
        <v>191</v>
      </c>
      <c r="G5" s="77">
        <v>39865</v>
      </c>
      <c r="H5" s="102">
        <f>IF(G5="","",G5+10*365.25)</f>
        <v>43517.5</v>
      </c>
      <c r="I5" s="82">
        <v>43511</v>
      </c>
      <c r="J5" s="102">
        <f>IF(I5="","",I5+10*365.25)</f>
        <v>47163.5</v>
      </c>
      <c r="K5" s="82">
        <v>43506</v>
      </c>
      <c r="L5" s="70">
        <v>44196</v>
      </c>
      <c r="M5" s="77">
        <v>43517</v>
      </c>
      <c r="N5" s="102">
        <f>IF(M5="","",M5+10*365.25)</f>
        <v>47169.5</v>
      </c>
      <c r="O5" s="82">
        <v>43511</v>
      </c>
      <c r="P5" s="102">
        <f>IF(O5="","",O5+10*365.25)</f>
        <v>47163.5</v>
      </c>
      <c r="Q5" s="80">
        <v>47160</v>
      </c>
      <c r="R5" s="70">
        <v>44196</v>
      </c>
      <c r="S5" s="77">
        <v>43517</v>
      </c>
      <c r="T5" s="102">
        <f>IF(S5="","",S5+10*365.25)</f>
        <v>47169.5</v>
      </c>
      <c r="U5" s="100">
        <v>47164</v>
      </c>
      <c r="V5" s="102">
        <f>IF(U5="","",U5+10*365.25)</f>
        <v>50816.5</v>
      </c>
      <c r="W5" s="82">
        <v>50812</v>
      </c>
      <c r="X5" s="70">
        <v>44196</v>
      </c>
      <c r="Y5" s="77">
        <v>43517</v>
      </c>
      <c r="Z5" s="102">
        <f>IF(Y5="","",Y5+10*365.25)</f>
        <v>47169.5</v>
      </c>
      <c r="AA5" s="100">
        <v>47164</v>
      </c>
      <c r="AB5" s="102">
        <f>IF(AA5="","",AA5+10*365.25)</f>
        <v>50816.5</v>
      </c>
      <c r="AC5" s="82">
        <v>50812</v>
      </c>
      <c r="AD5" s="70">
        <v>44196</v>
      </c>
      <c r="AE5" s="77">
        <v>43517</v>
      </c>
      <c r="AF5" s="102">
        <f>IF(AE5="","",AE5+10*365.25)</f>
        <v>47169.5</v>
      </c>
      <c r="AG5" s="100">
        <v>47164</v>
      </c>
      <c r="AH5" s="102">
        <f>IF(AG5="","",AG5+10*365.25)</f>
        <v>50816.5</v>
      </c>
      <c r="AI5" s="82">
        <v>50812</v>
      </c>
      <c r="AJ5" s="70">
        <v>44196</v>
      </c>
      <c r="AK5" s="77">
        <v>43517</v>
      </c>
      <c r="AL5" s="102">
        <f>IF(AK5="","",AK5+10*365.25)</f>
        <v>47169.5</v>
      </c>
      <c r="AM5" s="100">
        <v>47164</v>
      </c>
      <c r="AN5" s="102">
        <f>IF(AM5="","",AM5+10*365.25)</f>
        <v>50816.5</v>
      </c>
      <c r="AO5" s="82">
        <v>50812</v>
      </c>
      <c r="AP5" s="70">
        <v>44196</v>
      </c>
      <c r="AQ5" s="77">
        <v>43517</v>
      </c>
      <c r="AR5" s="102">
        <f>IF(AQ5="","",AQ5+10*365.25)</f>
        <v>47169.5</v>
      </c>
      <c r="AS5" s="100">
        <v>47164</v>
      </c>
      <c r="AT5" s="102">
        <f>IF(AS5="","",AS5+10*365.25)</f>
        <v>50816.5</v>
      </c>
      <c r="AU5" s="82">
        <v>50812</v>
      </c>
      <c r="AV5" s="70">
        <v>44196</v>
      </c>
      <c r="AW5" s="77">
        <v>43517</v>
      </c>
      <c r="AX5" s="102">
        <f>IF(AW5="","",AW5+10*365.25)</f>
        <v>47169.5</v>
      </c>
      <c r="AY5" s="100">
        <v>47164</v>
      </c>
      <c r="AZ5" s="102">
        <f>IF(AY5="","",AY5+10*365.25)</f>
        <v>50816.5</v>
      </c>
      <c r="BA5" s="82">
        <v>50812</v>
      </c>
      <c r="BB5" s="70">
        <v>44196</v>
      </c>
      <c r="BC5" s="77">
        <v>43517</v>
      </c>
      <c r="BD5" s="102">
        <f>IF(BC5="","",BC5+10*365.25)</f>
        <v>47169.5</v>
      </c>
      <c r="BE5" s="100">
        <v>47164</v>
      </c>
      <c r="BF5" s="102">
        <f>IF(BE5="","",BE5+10*365.25)</f>
        <v>50816.5</v>
      </c>
      <c r="BG5" s="82">
        <v>50812</v>
      </c>
      <c r="BH5" s="70">
        <v>44196</v>
      </c>
      <c r="BI5" s="77">
        <v>43517</v>
      </c>
      <c r="BJ5" s="102">
        <f>IF(BI5="","",BI5+10*365.25)</f>
        <v>47169.5</v>
      </c>
      <c r="BK5" s="100">
        <v>47164</v>
      </c>
      <c r="BL5" s="102">
        <f>IF(BK5="","",BK5+10*365.25)</f>
        <v>50816.5</v>
      </c>
      <c r="BM5" s="82"/>
      <c r="BN5" s="70"/>
      <c r="BO5" s="77">
        <v>43517</v>
      </c>
      <c r="BP5" s="102">
        <f>IF(BO5="","",BO5+10*365.25)</f>
        <v>47169.5</v>
      </c>
      <c r="BQ5" s="82">
        <v>47164</v>
      </c>
      <c r="BR5" s="102">
        <f>IF(BQ5="","",BQ5+10*365.25)</f>
        <v>50816.5</v>
      </c>
      <c r="BS5" s="82">
        <v>50812</v>
      </c>
      <c r="BT5" s="70">
        <v>44196</v>
      </c>
      <c r="BU5" s="77">
        <v>43511</v>
      </c>
      <c r="BV5" s="102">
        <f>IF(BU5="","",BU5+5*365.25)</f>
        <v>45337.25</v>
      </c>
      <c r="BW5" s="100">
        <v>45333</v>
      </c>
      <c r="BX5" s="102">
        <f>IF(BW5="","",BW5+5*365.25)</f>
        <v>47159.25</v>
      </c>
      <c r="BY5" s="82">
        <v>47157</v>
      </c>
      <c r="BZ5" s="70">
        <v>44196</v>
      </c>
      <c r="CA5" s="77">
        <v>43511</v>
      </c>
      <c r="CB5" s="102">
        <f>IF(CA5="","",CA5+5*365.25)</f>
        <v>45337.25</v>
      </c>
      <c r="CC5" s="100">
        <v>45333</v>
      </c>
      <c r="CD5" s="102">
        <f>IF(CC5="","",CC5+5*365.25)</f>
        <v>47159.25</v>
      </c>
      <c r="CE5" s="82">
        <v>47157</v>
      </c>
      <c r="CF5" s="70">
        <v>44196</v>
      </c>
      <c r="CG5" s="77">
        <v>43511</v>
      </c>
      <c r="CH5" s="102">
        <f>IF(CG5="","",CG5+5*365.25)</f>
        <v>45337.25</v>
      </c>
      <c r="CI5" s="100">
        <v>45333</v>
      </c>
      <c r="CJ5" s="102">
        <f>IF(CI5="","",CI5+5*365.25)</f>
        <v>47159.25</v>
      </c>
      <c r="CK5" s="82">
        <v>47157</v>
      </c>
      <c r="CL5" s="70">
        <v>44196</v>
      </c>
      <c r="CM5" s="77">
        <v>43511</v>
      </c>
      <c r="CN5" s="102">
        <f>IF(CM5="","",CM5+5*365.25)</f>
        <v>45337.25</v>
      </c>
      <c r="CO5" s="100">
        <v>45333</v>
      </c>
      <c r="CP5" s="102">
        <f>IF(CO5="","",CO5+5*365.25)</f>
        <v>47159.25</v>
      </c>
      <c r="CQ5" s="82">
        <v>47157</v>
      </c>
      <c r="CR5" s="70">
        <v>44196</v>
      </c>
      <c r="CS5" s="77">
        <v>43511</v>
      </c>
      <c r="CT5" s="102">
        <f>IF(CS5="","",CS5+5*365.25)</f>
        <v>45337.25</v>
      </c>
      <c r="CU5" s="100">
        <v>45333</v>
      </c>
      <c r="CV5" s="102">
        <f>IF(CU5="","",CU5+5*365.25)</f>
        <v>47159.25</v>
      </c>
      <c r="CW5" s="82">
        <v>47157</v>
      </c>
      <c r="CX5" s="70">
        <v>44196</v>
      </c>
      <c r="CY5" s="77">
        <v>43511</v>
      </c>
      <c r="CZ5" s="102">
        <f>IF(CY5="","",CY5+5*365.25)</f>
        <v>45337.25</v>
      </c>
      <c r="DA5" s="100">
        <v>45333</v>
      </c>
      <c r="DB5" s="102">
        <f>IF(DA5="","",DA5+5*365.25)</f>
        <v>47159.25</v>
      </c>
      <c r="DC5" s="82"/>
      <c r="DD5" s="70"/>
      <c r="DE5" s="77">
        <v>43511</v>
      </c>
      <c r="DF5" s="102">
        <f>IF(DE5="","",DE5+5*365.25)</f>
        <v>45337.25</v>
      </c>
      <c r="DG5" s="100">
        <v>45333</v>
      </c>
      <c r="DH5" s="102">
        <f>IF(DG5="","",DG5+5*365.25)</f>
        <v>47159.25</v>
      </c>
      <c r="DI5" s="82">
        <v>47157</v>
      </c>
      <c r="DJ5" s="70">
        <v>44196</v>
      </c>
      <c r="DK5" s="77">
        <v>43511</v>
      </c>
      <c r="DL5" s="102">
        <f>IF(DK5="","",DK5+5*365.25)</f>
        <v>45337.25</v>
      </c>
      <c r="DM5" s="100">
        <v>45333</v>
      </c>
      <c r="DN5" s="102">
        <f>IF(DM5="","",DM5+5*365.25)</f>
        <v>47159.25</v>
      </c>
      <c r="DO5" s="82">
        <v>47157</v>
      </c>
      <c r="DP5" s="70">
        <v>44196</v>
      </c>
      <c r="DQ5" s="77">
        <v>43517</v>
      </c>
      <c r="DR5" s="102">
        <f>IF(DQ5="","",DQ5+10*365.25)</f>
        <v>47169.5</v>
      </c>
      <c r="DS5" s="100">
        <v>45333</v>
      </c>
      <c r="DT5" s="102">
        <f>IF(DS5="","",DS5+5*365.25)</f>
        <v>47159.25</v>
      </c>
      <c r="DU5" s="82">
        <v>47157</v>
      </c>
      <c r="DV5" s="70">
        <v>44196</v>
      </c>
      <c r="DW5" s="77">
        <v>43511</v>
      </c>
      <c r="DX5" s="102">
        <f>IF(DW5="","",DW5+5*365.25)</f>
        <v>45337.25</v>
      </c>
      <c r="DY5" s="100">
        <v>45333</v>
      </c>
      <c r="DZ5" s="102">
        <f>IF(DY5="","",DY5+5*365.25)</f>
        <v>47159.25</v>
      </c>
      <c r="EA5" s="82"/>
      <c r="EB5" s="70"/>
      <c r="EC5" s="77">
        <v>43511</v>
      </c>
      <c r="ED5" s="102">
        <f>IF(EC5="","",EC5+5*365.25)</f>
        <v>45337.25</v>
      </c>
      <c r="EE5" s="100">
        <v>45333</v>
      </c>
      <c r="EF5" s="102">
        <f>IF(EE5="","",EE5+5*365.25)</f>
        <v>47159.25</v>
      </c>
      <c r="EG5" s="82">
        <v>47157</v>
      </c>
      <c r="EH5" s="70">
        <v>44196</v>
      </c>
      <c r="EI5" s="77">
        <v>43511</v>
      </c>
      <c r="EJ5" s="102">
        <f>IF(EI5="","",EI5+5*365.25)</f>
        <v>45337.25</v>
      </c>
      <c r="EK5" s="100">
        <v>45333</v>
      </c>
      <c r="EL5" s="102">
        <f>IF(EK5="","",EK5+5*365.25)</f>
        <v>47159.25</v>
      </c>
      <c r="EM5" s="82">
        <v>47157</v>
      </c>
      <c r="EN5" s="70">
        <v>44196</v>
      </c>
      <c r="EO5" s="77">
        <v>43511</v>
      </c>
      <c r="EP5" s="102">
        <f>IF(EO5="","",EO5+5*365.25)</f>
        <v>45337.25</v>
      </c>
      <c r="EQ5" s="100">
        <v>45333</v>
      </c>
      <c r="ER5" s="102">
        <f>IF(EQ5="","",EQ5+5*365.25)</f>
        <v>47159.25</v>
      </c>
      <c r="ES5" s="82"/>
      <c r="ET5" s="70"/>
      <c r="EU5" s="77">
        <v>43507</v>
      </c>
      <c r="EV5" s="102">
        <f>IF(EU5="","",EU5+5*365.25)</f>
        <v>45333.25</v>
      </c>
      <c r="EW5" s="100">
        <v>45333</v>
      </c>
      <c r="EX5" s="102">
        <f>IF(EW5="","",EW5+5*365.25)</f>
        <v>47159.25</v>
      </c>
      <c r="EY5" s="82">
        <v>47157</v>
      </c>
      <c r="EZ5" s="70">
        <v>44196</v>
      </c>
      <c r="FA5" s="77">
        <v>43507</v>
      </c>
      <c r="FB5" s="102">
        <f>IF(FA5="","",FA5+5*365.25)</f>
        <v>45333.25</v>
      </c>
      <c r="FC5" s="100">
        <v>45333</v>
      </c>
      <c r="FD5" s="102">
        <f>IF(FC5="","",FC5+5*365.25)</f>
        <v>47159.25</v>
      </c>
      <c r="FE5" s="82">
        <v>47157</v>
      </c>
      <c r="FF5" s="70">
        <v>44196</v>
      </c>
      <c r="FG5" s="77">
        <v>43507</v>
      </c>
      <c r="FH5" s="102">
        <f>IF(FG5="","",FG5+5*365.25)</f>
        <v>45333.25</v>
      </c>
      <c r="FI5" s="100">
        <v>45333</v>
      </c>
      <c r="FJ5" s="102">
        <f>IF(FI5="","",FI5+5*365.25)</f>
        <v>47159.25</v>
      </c>
      <c r="FK5" s="82">
        <v>47157</v>
      </c>
      <c r="FL5" s="70">
        <v>44196</v>
      </c>
      <c r="FM5" s="77">
        <v>43507</v>
      </c>
      <c r="FN5" s="102">
        <f>IF(FM5="","",FM5+5*365.25)</f>
        <v>45333.25</v>
      </c>
      <c r="FO5" s="100">
        <v>45333</v>
      </c>
      <c r="FP5" s="102">
        <f>IF(FO5="","",FO5+5*365.25)</f>
        <v>47159.25</v>
      </c>
      <c r="FQ5" s="82">
        <v>47157</v>
      </c>
      <c r="FR5" s="70">
        <v>44196</v>
      </c>
      <c r="FS5" s="77">
        <v>43507</v>
      </c>
      <c r="FT5" s="102">
        <f>IF(FS5="","",FS5+5*365.25)</f>
        <v>45333.25</v>
      </c>
      <c r="FU5" s="100">
        <v>45333</v>
      </c>
      <c r="FV5" s="102">
        <f>IF(FU5="","",FU5+5*365.25)</f>
        <v>47159.25</v>
      </c>
      <c r="FW5" s="82">
        <v>47157</v>
      </c>
      <c r="FX5" s="70">
        <v>44196</v>
      </c>
      <c r="FY5" s="77">
        <v>43507</v>
      </c>
      <c r="FZ5" s="102">
        <f>IF(FY5="","",FY5+5*365.25)</f>
        <v>45333.25</v>
      </c>
      <c r="GA5" s="100">
        <v>45333</v>
      </c>
      <c r="GB5" s="102">
        <f>IF(GA5="","",GA5+5*365.25)</f>
        <v>47159.25</v>
      </c>
      <c r="GC5" s="82">
        <v>47157</v>
      </c>
      <c r="GD5" s="70">
        <v>44196</v>
      </c>
      <c r="GE5" s="77">
        <v>43507</v>
      </c>
      <c r="GF5" s="102">
        <f>IF(GE5="","",GE5+5*365.25)</f>
        <v>45333.25</v>
      </c>
      <c r="GG5" s="100">
        <v>45333</v>
      </c>
      <c r="GH5" s="102">
        <f>IF(GG5="","",GG5+5*365.25)</f>
        <v>47159.25</v>
      </c>
      <c r="GI5" s="82">
        <v>47157</v>
      </c>
      <c r="GJ5" s="70">
        <v>44196</v>
      </c>
      <c r="GK5" s="77">
        <v>43517</v>
      </c>
      <c r="GL5" s="102">
        <f>IF(GK5="","",GK5+5*365.25)</f>
        <v>45343.25</v>
      </c>
      <c r="GM5" s="82">
        <v>45341</v>
      </c>
      <c r="GN5" s="102">
        <f>IF(GM5="","",GM5+5*365.25)</f>
        <v>47167.25</v>
      </c>
      <c r="GO5" s="82">
        <v>47164</v>
      </c>
      <c r="GP5" s="70">
        <v>44196</v>
      </c>
      <c r="GQ5" s="77">
        <v>43511</v>
      </c>
      <c r="GR5" s="102">
        <f>IF(GQ5="","",GQ5+5*365.25)</f>
        <v>45337.25</v>
      </c>
      <c r="GS5" s="100">
        <v>45333</v>
      </c>
      <c r="GT5" s="102">
        <f>IF(GS5="","",GS5+5*365.25)</f>
        <v>47159.25</v>
      </c>
      <c r="GU5" s="82">
        <v>47157</v>
      </c>
      <c r="GV5" s="70">
        <v>44196</v>
      </c>
    </row>
    <row r="6" spans="1:204" s="55" customFormat="1" ht="15" customHeight="1">
      <c r="A6" s="145"/>
      <c r="B6" s="145"/>
      <c r="C6" s="145"/>
      <c r="D6" s="145"/>
      <c r="E6" s="216"/>
      <c r="F6" s="145"/>
      <c r="G6" s="78"/>
      <c r="H6" s="103" t="str">
        <f t="shared" ref="H6:H25" si="0">IF(G6="","",G6+10*365.25)</f>
        <v/>
      </c>
      <c r="I6" s="72"/>
      <c r="J6" s="103" t="str">
        <f t="shared" ref="J6:J25" si="1">IF(I6="","",I6+10*365.25)</f>
        <v/>
      </c>
      <c r="K6" s="72"/>
      <c r="L6" s="54"/>
      <c r="M6" s="78"/>
      <c r="N6" s="103" t="str">
        <f t="shared" ref="N6:N25" si="2">IF(M6="","",M6+10*365.25)</f>
        <v/>
      </c>
      <c r="O6" s="72"/>
      <c r="P6" s="103" t="str">
        <f t="shared" ref="P6:P25" si="3">IF(O6="","",O6+10*365.25)</f>
        <v/>
      </c>
      <c r="Q6" s="75"/>
      <c r="R6" s="54"/>
      <c r="S6" s="78"/>
      <c r="T6" s="103" t="str">
        <f t="shared" ref="T6:T25" si="4">IF(S6="","",S6+10*365.25)</f>
        <v/>
      </c>
      <c r="U6" s="72"/>
      <c r="V6" s="103" t="str">
        <f t="shared" ref="V6:V25" si="5">IF(U6="","",U6+10*365.25)</f>
        <v/>
      </c>
      <c r="W6" s="72"/>
      <c r="X6" s="54"/>
      <c r="Y6" s="78"/>
      <c r="Z6" s="103" t="str">
        <f t="shared" ref="Z6:Z25" si="6">IF(Y6="","",Y6+10*365.25)</f>
        <v/>
      </c>
      <c r="AA6" s="72"/>
      <c r="AB6" s="103" t="str">
        <f t="shared" ref="AB6:AB25" si="7">IF(AA6="","",AA6+10*365.25)</f>
        <v/>
      </c>
      <c r="AC6" s="72"/>
      <c r="AD6" s="54"/>
      <c r="AE6" s="78"/>
      <c r="AF6" s="103" t="str">
        <f t="shared" ref="AF6:AF25" si="8">IF(AE6="","",AE6+10*365.25)</f>
        <v/>
      </c>
      <c r="AG6" s="72"/>
      <c r="AH6" s="103" t="str">
        <f t="shared" ref="AH6:AH25" si="9">IF(AG6="","",AG6+10*365.25)</f>
        <v/>
      </c>
      <c r="AI6" s="72"/>
      <c r="AJ6" s="54"/>
      <c r="AK6" s="78"/>
      <c r="AL6" s="103" t="str">
        <f t="shared" ref="AL6:AL25" si="10">IF(AK6="","",AK6+10*365.25)</f>
        <v/>
      </c>
      <c r="AM6" s="72"/>
      <c r="AN6" s="103" t="str">
        <f t="shared" ref="AN6:AN25" si="11">IF(AM6="","",AM6+10*365.25)</f>
        <v/>
      </c>
      <c r="AO6" s="72"/>
      <c r="AP6" s="54"/>
      <c r="AQ6" s="78"/>
      <c r="AR6" s="103" t="str">
        <f t="shared" ref="AR6:AR25" si="12">IF(AQ6="","",AQ6+10*365.25)</f>
        <v/>
      </c>
      <c r="AS6" s="72"/>
      <c r="AT6" s="103" t="str">
        <f t="shared" ref="AT6:AT25" si="13">IF(AS6="","",AS6+10*365.25)</f>
        <v/>
      </c>
      <c r="AU6" s="72"/>
      <c r="AV6" s="54"/>
      <c r="AW6" s="78"/>
      <c r="AX6" s="103" t="str">
        <f t="shared" ref="AX6:AX25" si="14">IF(AW6="","",AW6+10*365.25)</f>
        <v/>
      </c>
      <c r="AY6" s="72"/>
      <c r="AZ6" s="103" t="str">
        <f t="shared" ref="AZ6:AZ25" si="15">IF(AY6="","",AY6+10*365.25)</f>
        <v/>
      </c>
      <c r="BA6" s="72"/>
      <c r="BB6" s="54"/>
      <c r="BC6" s="78"/>
      <c r="BD6" s="103" t="str">
        <f t="shared" ref="BD6:BD25" si="16">IF(BC6="","",BC6+10*365.25)</f>
        <v/>
      </c>
      <c r="BE6" s="72"/>
      <c r="BF6" s="103" t="str">
        <f t="shared" ref="BF6:BF25" si="17">IF(BE6="","",BE6+10*365.25)</f>
        <v/>
      </c>
      <c r="BG6" s="72"/>
      <c r="BH6" s="54"/>
      <c r="BI6" s="78"/>
      <c r="BJ6" s="103" t="str">
        <f t="shared" ref="BJ6:BJ25" si="18">IF(BI6="","",BI6+10*365.25)</f>
        <v/>
      </c>
      <c r="BK6" s="72"/>
      <c r="BL6" s="103" t="str">
        <f t="shared" ref="BL6:BL25" si="19">IF(BK6="","",BK6+10*365.25)</f>
        <v/>
      </c>
      <c r="BM6" s="72"/>
      <c r="BN6" s="54"/>
      <c r="BO6" s="78"/>
      <c r="BP6" s="103" t="str">
        <f t="shared" ref="BP6:BP25" si="20">IF(BO6="","",BO6+10*365.25)</f>
        <v/>
      </c>
      <c r="BQ6" s="72"/>
      <c r="BR6" s="103" t="str">
        <f t="shared" ref="BR6:BR25" si="21">IF(BQ6="","",BQ6+10*365.25)</f>
        <v/>
      </c>
      <c r="BS6" s="72"/>
      <c r="BT6" s="54"/>
      <c r="BU6" s="78"/>
      <c r="BV6" s="103" t="str">
        <f t="shared" ref="BV6:BV25" si="22">IF(BU6="","",BU6+5*365.25)</f>
        <v/>
      </c>
      <c r="BW6" s="72"/>
      <c r="BX6" s="103" t="str">
        <f t="shared" ref="BX6:BX25" si="23">IF(BW6="","",BW6+5*365.25)</f>
        <v/>
      </c>
      <c r="BY6" s="72"/>
      <c r="BZ6" s="54"/>
      <c r="CA6" s="78"/>
      <c r="CB6" s="103" t="str">
        <f t="shared" ref="CB6:CB25" si="24">IF(CA6="","",CA6+5*365.25)</f>
        <v/>
      </c>
      <c r="CC6" s="72"/>
      <c r="CD6" s="103" t="str">
        <f t="shared" ref="CD6:CD25" si="25">IF(CC6="","",CC6+5*365.25)</f>
        <v/>
      </c>
      <c r="CE6" s="72"/>
      <c r="CF6" s="54"/>
      <c r="CG6" s="78"/>
      <c r="CH6" s="103" t="str">
        <f t="shared" ref="CH6:CH25" si="26">IF(CG6="","",CG6+5*365.25)</f>
        <v/>
      </c>
      <c r="CI6" s="72"/>
      <c r="CJ6" s="103" t="str">
        <f t="shared" ref="CJ6:CJ25" si="27">IF(CI6="","",CI6+5*365.25)</f>
        <v/>
      </c>
      <c r="CK6" s="72"/>
      <c r="CL6" s="54"/>
      <c r="CM6" s="78"/>
      <c r="CN6" s="103" t="str">
        <f t="shared" ref="CN6:CN25" si="28">IF(CM6="","",CM6+5*365.25)</f>
        <v/>
      </c>
      <c r="CO6" s="72"/>
      <c r="CP6" s="103" t="str">
        <f t="shared" ref="CP6:CP25" si="29">IF(CO6="","",CO6+5*365.25)</f>
        <v/>
      </c>
      <c r="CQ6" s="72"/>
      <c r="CR6" s="54"/>
      <c r="CS6" s="78"/>
      <c r="CT6" s="103" t="str">
        <f t="shared" ref="CT6:CT25" si="30">IF(CS6="","",CS6+5*365.25)</f>
        <v/>
      </c>
      <c r="CU6" s="72"/>
      <c r="CV6" s="103" t="str">
        <f t="shared" ref="CV6:CV25" si="31">IF(CU6="","",CU6+5*365.25)</f>
        <v/>
      </c>
      <c r="CW6" s="72"/>
      <c r="CX6" s="54"/>
      <c r="CY6" s="78"/>
      <c r="CZ6" s="103" t="str">
        <f t="shared" ref="CZ6:CZ25" si="32">IF(CY6="","",CY6+5*365.25)</f>
        <v/>
      </c>
      <c r="DA6" s="72"/>
      <c r="DB6" s="103" t="str">
        <f t="shared" ref="DB6:DB25" si="33">IF(DA6="","",DA6+5*365.25)</f>
        <v/>
      </c>
      <c r="DC6" s="72"/>
      <c r="DD6" s="54"/>
      <c r="DE6" s="78"/>
      <c r="DF6" s="103" t="str">
        <f t="shared" ref="DF6:DF25" si="34">IF(DE6="","",DE6+5*365.25)</f>
        <v/>
      </c>
      <c r="DG6" s="72"/>
      <c r="DH6" s="103" t="str">
        <f t="shared" ref="DH6:DH25" si="35">IF(DG6="","",DG6+5*365.25)</f>
        <v/>
      </c>
      <c r="DI6" s="72"/>
      <c r="DJ6" s="54"/>
      <c r="DK6" s="78"/>
      <c r="DL6" s="103" t="str">
        <f t="shared" ref="DL6:DL25" si="36">IF(DK6="","",DK6+5*365.25)</f>
        <v/>
      </c>
      <c r="DM6" s="72"/>
      <c r="DN6" s="103" t="str">
        <f t="shared" ref="DN6:DN25" si="37">IF(DM6="","",DM6+5*365.25)</f>
        <v/>
      </c>
      <c r="DO6" s="72"/>
      <c r="DP6" s="54"/>
      <c r="DQ6" s="78"/>
      <c r="DR6" s="103" t="str">
        <f t="shared" ref="DR6:DR25" si="38">IF(DQ6="","",DQ6+10*365.25)</f>
        <v/>
      </c>
      <c r="DS6" s="72"/>
      <c r="DT6" s="103" t="str">
        <f t="shared" ref="DT6:DT25" si="39">IF(DS6="","",DS6+5*365.25)</f>
        <v/>
      </c>
      <c r="DU6" s="72"/>
      <c r="DV6" s="54"/>
      <c r="DW6" s="78"/>
      <c r="DX6" s="103" t="str">
        <f t="shared" ref="DX6:DX25" si="40">IF(DW6="","",DW6+5*365.25)</f>
        <v/>
      </c>
      <c r="DY6" s="72"/>
      <c r="DZ6" s="103" t="str">
        <f t="shared" ref="DZ6:DZ25" si="41">IF(DY6="","",DY6+5*365.25)</f>
        <v/>
      </c>
      <c r="EA6" s="72"/>
      <c r="EB6" s="54"/>
      <c r="EC6" s="78"/>
      <c r="ED6" s="103" t="str">
        <f t="shared" ref="ED6:ED25" si="42">IF(EC6="","",EC6+5*365.25)</f>
        <v/>
      </c>
      <c r="EE6" s="72"/>
      <c r="EF6" s="103" t="str">
        <f t="shared" ref="EF6:EF25" si="43">IF(EE6="","",EE6+5*365.25)</f>
        <v/>
      </c>
      <c r="EG6" s="72"/>
      <c r="EH6" s="54"/>
      <c r="EI6" s="78"/>
      <c r="EJ6" s="103" t="str">
        <f t="shared" ref="EJ6:EJ25" si="44">IF(EI6="","",EI6+5*365.25)</f>
        <v/>
      </c>
      <c r="EK6" s="72"/>
      <c r="EL6" s="103" t="str">
        <f t="shared" ref="EL6:EL25" si="45">IF(EK6="","",EK6+5*365.25)</f>
        <v/>
      </c>
      <c r="EM6" s="72"/>
      <c r="EN6" s="54"/>
      <c r="EO6" s="78"/>
      <c r="EP6" s="103" t="str">
        <f t="shared" ref="EP6:EP25" si="46">IF(EO6="","",EO6+5*365.25)</f>
        <v/>
      </c>
      <c r="EQ6" s="72"/>
      <c r="ER6" s="103" t="str">
        <f t="shared" ref="ER6:ER25" si="47">IF(EQ6="","",EQ6+5*365.25)</f>
        <v/>
      </c>
      <c r="ES6" s="72"/>
      <c r="ET6" s="54"/>
      <c r="EU6" s="78"/>
      <c r="EV6" s="103" t="str">
        <f t="shared" ref="EV6:EV25" si="48">IF(EU6="","",EU6+5*365.25)</f>
        <v/>
      </c>
      <c r="EW6" s="72"/>
      <c r="EX6" s="103" t="str">
        <f t="shared" ref="EX6:EX25" si="49">IF(EW6="","",EW6+5*365.25)</f>
        <v/>
      </c>
      <c r="EY6" s="72"/>
      <c r="EZ6" s="54"/>
      <c r="FA6" s="78"/>
      <c r="FB6" s="103" t="str">
        <f t="shared" ref="FB6:FB25" si="50">IF(FA6="","",FA6+5*365.25)</f>
        <v/>
      </c>
      <c r="FC6" s="72"/>
      <c r="FD6" s="103" t="str">
        <f t="shared" ref="FD6:FD25" si="51">IF(FC6="","",FC6+5*365.25)</f>
        <v/>
      </c>
      <c r="FE6" s="72"/>
      <c r="FF6" s="54"/>
      <c r="FG6" s="78"/>
      <c r="FH6" s="103" t="str">
        <f t="shared" ref="FH6:FH25" si="52">IF(FG6="","",FG6+5*365.25)</f>
        <v/>
      </c>
      <c r="FI6" s="72"/>
      <c r="FJ6" s="103" t="str">
        <f t="shared" ref="FJ6:FJ25" si="53">IF(FI6="","",FI6+5*365.25)</f>
        <v/>
      </c>
      <c r="FK6" s="72"/>
      <c r="FL6" s="54"/>
      <c r="FM6" s="78"/>
      <c r="FN6" s="103" t="str">
        <f t="shared" ref="FN6:FN25" si="54">IF(FM6="","",FM6+5*365.25)</f>
        <v/>
      </c>
      <c r="FO6" s="72"/>
      <c r="FP6" s="103" t="str">
        <f t="shared" ref="FP6:FP25" si="55">IF(FO6="","",FO6+5*365.25)</f>
        <v/>
      </c>
      <c r="FQ6" s="72"/>
      <c r="FR6" s="54"/>
      <c r="FS6" s="78"/>
      <c r="FT6" s="103" t="str">
        <f t="shared" ref="FT6:FT25" si="56">IF(FS6="","",FS6+5*365.25)</f>
        <v/>
      </c>
      <c r="FU6" s="72"/>
      <c r="FV6" s="103" t="str">
        <f t="shared" ref="FV6:FV25" si="57">IF(FU6="","",FU6+5*365.25)</f>
        <v/>
      </c>
      <c r="FW6" s="72"/>
      <c r="FX6" s="54"/>
      <c r="FY6" s="78"/>
      <c r="FZ6" s="103" t="str">
        <f t="shared" ref="FZ6:FZ25" si="58">IF(FY6="","",FY6+5*365.25)</f>
        <v/>
      </c>
      <c r="GA6" s="72"/>
      <c r="GB6" s="103" t="str">
        <f t="shared" ref="GB6:GB25" si="59">IF(GA6="","",GA6+5*365.25)</f>
        <v/>
      </c>
      <c r="GC6" s="72"/>
      <c r="GD6" s="54"/>
      <c r="GE6" s="78"/>
      <c r="GF6" s="103" t="str">
        <f t="shared" ref="GF6:GF25" si="60">IF(GE6="","",GE6+5*365.25)</f>
        <v/>
      </c>
      <c r="GG6" s="72"/>
      <c r="GH6" s="103" t="str">
        <f t="shared" ref="GH6:GH25" si="61">IF(GG6="","",GG6+5*365.25)</f>
        <v/>
      </c>
      <c r="GI6" s="72"/>
      <c r="GJ6" s="54"/>
      <c r="GK6" s="78"/>
      <c r="GL6" s="103" t="str">
        <f t="shared" ref="GL6:GL25" si="62">IF(GK6="","",GK6+5*365.25)</f>
        <v/>
      </c>
      <c r="GM6" s="72"/>
      <c r="GN6" s="103" t="str">
        <f t="shared" ref="GN6:GN25" si="63">IF(GM6="","",GM6+5*365.25)</f>
        <v/>
      </c>
      <c r="GO6" s="72"/>
      <c r="GP6" s="54"/>
      <c r="GQ6" s="78"/>
      <c r="GR6" s="103" t="str">
        <f t="shared" ref="GR6:GR25" si="64">IF(GQ6="","",GQ6+5*365.25)</f>
        <v/>
      </c>
      <c r="GS6" s="72"/>
      <c r="GT6" s="103" t="str">
        <f t="shared" ref="GT6:GT25" si="65">IF(GS6="","",GS6+5*365.25)</f>
        <v/>
      </c>
      <c r="GU6" s="72"/>
      <c r="GV6" s="54"/>
    </row>
    <row r="7" spans="1:204" s="55" customFormat="1" ht="15" customHeight="1">
      <c r="A7" s="145"/>
      <c r="B7" s="145"/>
      <c r="C7" s="145"/>
      <c r="D7" s="145"/>
      <c r="E7" s="216"/>
      <c r="F7" s="145"/>
      <c r="G7" s="78"/>
      <c r="H7" s="103" t="str">
        <f t="shared" si="0"/>
        <v/>
      </c>
      <c r="I7" s="72"/>
      <c r="J7" s="103" t="str">
        <f t="shared" si="1"/>
        <v/>
      </c>
      <c r="K7" s="72"/>
      <c r="L7" s="54"/>
      <c r="M7" s="78"/>
      <c r="N7" s="103" t="str">
        <f t="shared" si="2"/>
        <v/>
      </c>
      <c r="O7" s="72"/>
      <c r="P7" s="103" t="str">
        <f t="shared" si="3"/>
        <v/>
      </c>
      <c r="Q7" s="75"/>
      <c r="R7" s="54"/>
      <c r="S7" s="78"/>
      <c r="T7" s="103" t="str">
        <f t="shared" si="4"/>
        <v/>
      </c>
      <c r="U7" s="72"/>
      <c r="V7" s="103" t="str">
        <f t="shared" si="5"/>
        <v/>
      </c>
      <c r="W7" s="72"/>
      <c r="X7" s="54"/>
      <c r="Y7" s="78"/>
      <c r="Z7" s="103" t="str">
        <f t="shared" si="6"/>
        <v/>
      </c>
      <c r="AA7" s="72"/>
      <c r="AB7" s="103" t="str">
        <f t="shared" si="7"/>
        <v/>
      </c>
      <c r="AC7" s="72"/>
      <c r="AD7" s="54"/>
      <c r="AE7" s="78"/>
      <c r="AF7" s="103" t="str">
        <f t="shared" si="8"/>
        <v/>
      </c>
      <c r="AG7" s="72"/>
      <c r="AH7" s="103" t="str">
        <f t="shared" si="9"/>
        <v/>
      </c>
      <c r="AI7" s="72"/>
      <c r="AJ7" s="54"/>
      <c r="AK7" s="78"/>
      <c r="AL7" s="103" t="str">
        <f t="shared" si="10"/>
        <v/>
      </c>
      <c r="AM7" s="72"/>
      <c r="AN7" s="103" t="str">
        <f t="shared" si="11"/>
        <v/>
      </c>
      <c r="AO7" s="72"/>
      <c r="AP7" s="54"/>
      <c r="AQ7" s="78"/>
      <c r="AR7" s="103" t="str">
        <f t="shared" si="12"/>
        <v/>
      </c>
      <c r="AS7" s="72"/>
      <c r="AT7" s="103" t="str">
        <f t="shared" si="13"/>
        <v/>
      </c>
      <c r="AU7" s="72"/>
      <c r="AV7" s="54"/>
      <c r="AW7" s="78"/>
      <c r="AX7" s="103" t="str">
        <f t="shared" si="14"/>
        <v/>
      </c>
      <c r="AY7" s="72"/>
      <c r="AZ7" s="103" t="str">
        <f t="shared" si="15"/>
        <v/>
      </c>
      <c r="BA7" s="72"/>
      <c r="BB7" s="54"/>
      <c r="BC7" s="78"/>
      <c r="BD7" s="103" t="str">
        <f t="shared" si="16"/>
        <v/>
      </c>
      <c r="BE7" s="72"/>
      <c r="BF7" s="103" t="str">
        <f t="shared" si="17"/>
        <v/>
      </c>
      <c r="BG7" s="72"/>
      <c r="BH7" s="54"/>
      <c r="BI7" s="78"/>
      <c r="BJ7" s="103" t="str">
        <f t="shared" si="18"/>
        <v/>
      </c>
      <c r="BK7" s="72"/>
      <c r="BL7" s="103" t="str">
        <f t="shared" si="19"/>
        <v/>
      </c>
      <c r="BM7" s="72"/>
      <c r="BN7" s="54"/>
      <c r="BO7" s="78"/>
      <c r="BP7" s="103" t="str">
        <f t="shared" si="20"/>
        <v/>
      </c>
      <c r="BQ7" s="72"/>
      <c r="BR7" s="103" t="str">
        <f t="shared" si="21"/>
        <v/>
      </c>
      <c r="BS7" s="72"/>
      <c r="BT7" s="54"/>
      <c r="BU7" s="78"/>
      <c r="BV7" s="103" t="str">
        <f t="shared" si="22"/>
        <v/>
      </c>
      <c r="BW7" s="72"/>
      <c r="BX7" s="103" t="str">
        <f t="shared" si="23"/>
        <v/>
      </c>
      <c r="BY7" s="72"/>
      <c r="BZ7" s="54"/>
      <c r="CA7" s="78"/>
      <c r="CB7" s="103" t="str">
        <f t="shared" si="24"/>
        <v/>
      </c>
      <c r="CC7" s="72"/>
      <c r="CD7" s="103" t="str">
        <f t="shared" si="25"/>
        <v/>
      </c>
      <c r="CE7" s="72"/>
      <c r="CF7" s="54"/>
      <c r="CG7" s="78"/>
      <c r="CH7" s="103" t="str">
        <f t="shared" si="26"/>
        <v/>
      </c>
      <c r="CI7" s="72"/>
      <c r="CJ7" s="103" t="str">
        <f t="shared" si="27"/>
        <v/>
      </c>
      <c r="CK7" s="72"/>
      <c r="CL7" s="54"/>
      <c r="CM7" s="78"/>
      <c r="CN7" s="103" t="str">
        <f t="shared" si="28"/>
        <v/>
      </c>
      <c r="CO7" s="72"/>
      <c r="CP7" s="103" t="str">
        <f t="shared" si="29"/>
        <v/>
      </c>
      <c r="CQ7" s="72"/>
      <c r="CR7" s="54"/>
      <c r="CS7" s="78"/>
      <c r="CT7" s="103" t="str">
        <f t="shared" si="30"/>
        <v/>
      </c>
      <c r="CU7" s="72"/>
      <c r="CV7" s="103" t="str">
        <f t="shared" si="31"/>
        <v/>
      </c>
      <c r="CW7" s="72"/>
      <c r="CX7" s="54"/>
      <c r="CY7" s="78"/>
      <c r="CZ7" s="103" t="str">
        <f t="shared" si="32"/>
        <v/>
      </c>
      <c r="DA7" s="72"/>
      <c r="DB7" s="103" t="str">
        <f t="shared" si="33"/>
        <v/>
      </c>
      <c r="DC7" s="72"/>
      <c r="DD7" s="54"/>
      <c r="DE7" s="78"/>
      <c r="DF7" s="103" t="str">
        <f t="shared" si="34"/>
        <v/>
      </c>
      <c r="DG7" s="72"/>
      <c r="DH7" s="103" t="str">
        <f t="shared" si="35"/>
        <v/>
      </c>
      <c r="DI7" s="72"/>
      <c r="DJ7" s="54"/>
      <c r="DK7" s="78"/>
      <c r="DL7" s="103" t="str">
        <f t="shared" si="36"/>
        <v/>
      </c>
      <c r="DM7" s="72"/>
      <c r="DN7" s="103" t="str">
        <f t="shared" si="37"/>
        <v/>
      </c>
      <c r="DO7" s="72"/>
      <c r="DP7" s="54"/>
      <c r="DQ7" s="78"/>
      <c r="DR7" s="103" t="str">
        <f t="shared" si="38"/>
        <v/>
      </c>
      <c r="DS7" s="72"/>
      <c r="DT7" s="103" t="str">
        <f t="shared" si="39"/>
        <v/>
      </c>
      <c r="DU7" s="72"/>
      <c r="DV7" s="54"/>
      <c r="DW7" s="78"/>
      <c r="DX7" s="103" t="str">
        <f t="shared" si="40"/>
        <v/>
      </c>
      <c r="DY7" s="72"/>
      <c r="DZ7" s="103" t="str">
        <f t="shared" si="41"/>
        <v/>
      </c>
      <c r="EA7" s="72"/>
      <c r="EB7" s="54"/>
      <c r="EC7" s="78"/>
      <c r="ED7" s="103" t="str">
        <f t="shared" si="42"/>
        <v/>
      </c>
      <c r="EE7" s="72"/>
      <c r="EF7" s="103" t="str">
        <f t="shared" si="43"/>
        <v/>
      </c>
      <c r="EG7" s="72"/>
      <c r="EH7" s="54"/>
      <c r="EI7" s="78"/>
      <c r="EJ7" s="103" t="str">
        <f t="shared" si="44"/>
        <v/>
      </c>
      <c r="EK7" s="72"/>
      <c r="EL7" s="103" t="str">
        <f t="shared" si="45"/>
        <v/>
      </c>
      <c r="EM7" s="72"/>
      <c r="EN7" s="54"/>
      <c r="EO7" s="78"/>
      <c r="EP7" s="103" t="str">
        <f t="shared" si="46"/>
        <v/>
      </c>
      <c r="EQ7" s="72"/>
      <c r="ER7" s="103" t="str">
        <f t="shared" si="47"/>
        <v/>
      </c>
      <c r="ES7" s="72"/>
      <c r="ET7" s="54"/>
      <c r="EU7" s="78"/>
      <c r="EV7" s="103" t="str">
        <f t="shared" si="48"/>
        <v/>
      </c>
      <c r="EW7" s="72"/>
      <c r="EX7" s="103" t="str">
        <f t="shared" si="49"/>
        <v/>
      </c>
      <c r="EY7" s="72"/>
      <c r="EZ7" s="54"/>
      <c r="FA7" s="78"/>
      <c r="FB7" s="103" t="str">
        <f t="shared" si="50"/>
        <v/>
      </c>
      <c r="FC7" s="72"/>
      <c r="FD7" s="103" t="str">
        <f t="shared" si="51"/>
        <v/>
      </c>
      <c r="FE7" s="72"/>
      <c r="FF7" s="54"/>
      <c r="FG7" s="78"/>
      <c r="FH7" s="103" t="str">
        <f t="shared" si="52"/>
        <v/>
      </c>
      <c r="FI7" s="72"/>
      <c r="FJ7" s="103" t="str">
        <f t="shared" si="53"/>
        <v/>
      </c>
      <c r="FK7" s="72"/>
      <c r="FL7" s="54"/>
      <c r="FM7" s="78"/>
      <c r="FN7" s="103" t="str">
        <f t="shared" si="54"/>
        <v/>
      </c>
      <c r="FO7" s="72"/>
      <c r="FP7" s="103" t="str">
        <f t="shared" si="55"/>
        <v/>
      </c>
      <c r="FQ7" s="72"/>
      <c r="FR7" s="54"/>
      <c r="FS7" s="78"/>
      <c r="FT7" s="103" t="str">
        <f t="shared" si="56"/>
        <v/>
      </c>
      <c r="FU7" s="72"/>
      <c r="FV7" s="103" t="str">
        <f t="shared" si="57"/>
        <v/>
      </c>
      <c r="FW7" s="72"/>
      <c r="FX7" s="54"/>
      <c r="FY7" s="78"/>
      <c r="FZ7" s="103" t="str">
        <f t="shared" si="58"/>
        <v/>
      </c>
      <c r="GA7" s="72"/>
      <c r="GB7" s="103" t="str">
        <f t="shared" si="59"/>
        <v/>
      </c>
      <c r="GC7" s="72"/>
      <c r="GD7" s="54"/>
      <c r="GE7" s="78"/>
      <c r="GF7" s="103" t="str">
        <f t="shared" si="60"/>
        <v/>
      </c>
      <c r="GG7" s="72"/>
      <c r="GH7" s="103" t="str">
        <f t="shared" si="61"/>
        <v/>
      </c>
      <c r="GI7" s="72"/>
      <c r="GJ7" s="54"/>
      <c r="GK7" s="78"/>
      <c r="GL7" s="103" t="str">
        <f t="shared" si="62"/>
        <v/>
      </c>
      <c r="GM7" s="72"/>
      <c r="GN7" s="103" t="str">
        <f t="shared" si="63"/>
        <v/>
      </c>
      <c r="GO7" s="72"/>
      <c r="GP7" s="54"/>
      <c r="GQ7" s="78"/>
      <c r="GR7" s="103" t="str">
        <f t="shared" si="64"/>
        <v/>
      </c>
      <c r="GS7" s="72"/>
      <c r="GT7" s="103" t="str">
        <f t="shared" si="65"/>
        <v/>
      </c>
      <c r="GU7" s="72"/>
      <c r="GV7" s="54"/>
    </row>
    <row r="8" spans="1:204" s="55" customFormat="1" ht="15" customHeight="1">
      <c r="A8" s="145"/>
      <c r="B8" s="145"/>
      <c r="C8" s="145"/>
      <c r="D8" s="145"/>
      <c r="E8" s="216"/>
      <c r="F8" s="145"/>
      <c r="G8" s="78"/>
      <c r="H8" s="103" t="str">
        <f t="shared" si="0"/>
        <v/>
      </c>
      <c r="I8" s="72"/>
      <c r="J8" s="103" t="str">
        <f t="shared" si="1"/>
        <v/>
      </c>
      <c r="K8" s="72"/>
      <c r="L8" s="54"/>
      <c r="M8" s="78"/>
      <c r="N8" s="103" t="str">
        <f t="shared" si="2"/>
        <v/>
      </c>
      <c r="O8" s="72"/>
      <c r="P8" s="103" t="str">
        <f t="shared" si="3"/>
        <v/>
      </c>
      <c r="Q8" s="75"/>
      <c r="R8" s="54"/>
      <c r="S8" s="78"/>
      <c r="T8" s="103" t="str">
        <f t="shared" si="4"/>
        <v/>
      </c>
      <c r="U8" s="72"/>
      <c r="V8" s="103" t="str">
        <f t="shared" si="5"/>
        <v/>
      </c>
      <c r="W8" s="72"/>
      <c r="X8" s="54"/>
      <c r="Y8" s="78"/>
      <c r="Z8" s="103" t="str">
        <f t="shared" si="6"/>
        <v/>
      </c>
      <c r="AA8" s="72"/>
      <c r="AB8" s="103" t="str">
        <f t="shared" si="7"/>
        <v/>
      </c>
      <c r="AC8" s="72"/>
      <c r="AD8" s="54"/>
      <c r="AE8" s="78"/>
      <c r="AF8" s="103" t="str">
        <f t="shared" si="8"/>
        <v/>
      </c>
      <c r="AG8" s="72"/>
      <c r="AH8" s="103" t="str">
        <f t="shared" si="9"/>
        <v/>
      </c>
      <c r="AI8" s="72"/>
      <c r="AJ8" s="54"/>
      <c r="AK8" s="78"/>
      <c r="AL8" s="103" t="str">
        <f t="shared" si="10"/>
        <v/>
      </c>
      <c r="AM8" s="72"/>
      <c r="AN8" s="103" t="str">
        <f t="shared" si="11"/>
        <v/>
      </c>
      <c r="AO8" s="72"/>
      <c r="AP8" s="54"/>
      <c r="AQ8" s="78"/>
      <c r="AR8" s="103" t="str">
        <f t="shared" si="12"/>
        <v/>
      </c>
      <c r="AS8" s="72"/>
      <c r="AT8" s="103" t="str">
        <f t="shared" si="13"/>
        <v/>
      </c>
      <c r="AU8" s="72"/>
      <c r="AV8" s="54"/>
      <c r="AW8" s="78"/>
      <c r="AX8" s="103" t="str">
        <f t="shared" si="14"/>
        <v/>
      </c>
      <c r="AY8" s="72"/>
      <c r="AZ8" s="103" t="str">
        <f t="shared" si="15"/>
        <v/>
      </c>
      <c r="BA8" s="72"/>
      <c r="BB8" s="54"/>
      <c r="BC8" s="78"/>
      <c r="BD8" s="103" t="str">
        <f t="shared" si="16"/>
        <v/>
      </c>
      <c r="BE8" s="72"/>
      <c r="BF8" s="103" t="str">
        <f t="shared" si="17"/>
        <v/>
      </c>
      <c r="BG8" s="72"/>
      <c r="BH8" s="54"/>
      <c r="BI8" s="78"/>
      <c r="BJ8" s="103" t="str">
        <f t="shared" si="18"/>
        <v/>
      </c>
      <c r="BK8" s="72"/>
      <c r="BL8" s="103" t="str">
        <f t="shared" si="19"/>
        <v/>
      </c>
      <c r="BM8" s="72"/>
      <c r="BN8" s="54"/>
      <c r="BO8" s="78"/>
      <c r="BP8" s="103" t="str">
        <f t="shared" si="20"/>
        <v/>
      </c>
      <c r="BQ8" s="72"/>
      <c r="BR8" s="103" t="str">
        <f t="shared" si="21"/>
        <v/>
      </c>
      <c r="BS8" s="72"/>
      <c r="BT8" s="54"/>
      <c r="BU8" s="78"/>
      <c r="BV8" s="103" t="str">
        <f t="shared" si="22"/>
        <v/>
      </c>
      <c r="BW8" s="72"/>
      <c r="BX8" s="103" t="str">
        <f t="shared" si="23"/>
        <v/>
      </c>
      <c r="BY8" s="72"/>
      <c r="BZ8" s="54"/>
      <c r="CA8" s="78"/>
      <c r="CB8" s="103" t="str">
        <f t="shared" si="24"/>
        <v/>
      </c>
      <c r="CC8" s="72"/>
      <c r="CD8" s="103" t="str">
        <f t="shared" si="25"/>
        <v/>
      </c>
      <c r="CE8" s="72"/>
      <c r="CF8" s="54"/>
      <c r="CG8" s="78"/>
      <c r="CH8" s="103" t="str">
        <f t="shared" si="26"/>
        <v/>
      </c>
      <c r="CI8" s="72"/>
      <c r="CJ8" s="103" t="str">
        <f t="shared" si="27"/>
        <v/>
      </c>
      <c r="CK8" s="72"/>
      <c r="CL8" s="54"/>
      <c r="CM8" s="78"/>
      <c r="CN8" s="103" t="str">
        <f t="shared" si="28"/>
        <v/>
      </c>
      <c r="CO8" s="72"/>
      <c r="CP8" s="103" t="str">
        <f t="shared" si="29"/>
        <v/>
      </c>
      <c r="CQ8" s="72"/>
      <c r="CR8" s="54"/>
      <c r="CS8" s="78"/>
      <c r="CT8" s="103" t="str">
        <f t="shared" si="30"/>
        <v/>
      </c>
      <c r="CU8" s="72"/>
      <c r="CV8" s="103" t="str">
        <f t="shared" si="31"/>
        <v/>
      </c>
      <c r="CW8" s="72"/>
      <c r="CX8" s="54"/>
      <c r="CY8" s="78"/>
      <c r="CZ8" s="103" t="str">
        <f t="shared" si="32"/>
        <v/>
      </c>
      <c r="DA8" s="72"/>
      <c r="DB8" s="103" t="str">
        <f t="shared" si="33"/>
        <v/>
      </c>
      <c r="DC8" s="72"/>
      <c r="DD8" s="54"/>
      <c r="DE8" s="78"/>
      <c r="DF8" s="103" t="str">
        <f t="shared" si="34"/>
        <v/>
      </c>
      <c r="DG8" s="72"/>
      <c r="DH8" s="103" t="str">
        <f t="shared" si="35"/>
        <v/>
      </c>
      <c r="DI8" s="72"/>
      <c r="DJ8" s="54"/>
      <c r="DK8" s="78"/>
      <c r="DL8" s="103" t="str">
        <f t="shared" si="36"/>
        <v/>
      </c>
      <c r="DM8" s="72"/>
      <c r="DN8" s="103" t="str">
        <f t="shared" si="37"/>
        <v/>
      </c>
      <c r="DO8" s="72"/>
      <c r="DP8" s="54"/>
      <c r="DQ8" s="78"/>
      <c r="DR8" s="103" t="str">
        <f t="shared" si="38"/>
        <v/>
      </c>
      <c r="DS8" s="72"/>
      <c r="DT8" s="103" t="str">
        <f t="shared" si="39"/>
        <v/>
      </c>
      <c r="DU8" s="72"/>
      <c r="DV8" s="54"/>
      <c r="DW8" s="78"/>
      <c r="DX8" s="103" t="str">
        <f t="shared" si="40"/>
        <v/>
      </c>
      <c r="DY8" s="72"/>
      <c r="DZ8" s="103" t="str">
        <f t="shared" si="41"/>
        <v/>
      </c>
      <c r="EA8" s="72"/>
      <c r="EB8" s="54"/>
      <c r="EC8" s="78"/>
      <c r="ED8" s="103" t="str">
        <f t="shared" si="42"/>
        <v/>
      </c>
      <c r="EE8" s="72"/>
      <c r="EF8" s="103" t="str">
        <f t="shared" si="43"/>
        <v/>
      </c>
      <c r="EG8" s="72"/>
      <c r="EH8" s="54"/>
      <c r="EI8" s="78"/>
      <c r="EJ8" s="103" t="str">
        <f t="shared" si="44"/>
        <v/>
      </c>
      <c r="EK8" s="72"/>
      <c r="EL8" s="103" t="str">
        <f t="shared" si="45"/>
        <v/>
      </c>
      <c r="EM8" s="72"/>
      <c r="EN8" s="54"/>
      <c r="EO8" s="78"/>
      <c r="EP8" s="103" t="str">
        <f t="shared" si="46"/>
        <v/>
      </c>
      <c r="EQ8" s="72"/>
      <c r="ER8" s="103" t="str">
        <f t="shared" si="47"/>
        <v/>
      </c>
      <c r="ES8" s="72"/>
      <c r="ET8" s="54"/>
      <c r="EU8" s="78"/>
      <c r="EV8" s="103" t="str">
        <f t="shared" si="48"/>
        <v/>
      </c>
      <c r="EW8" s="72"/>
      <c r="EX8" s="103" t="str">
        <f t="shared" si="49"/>
        <v/>
      </c>
      <c r="EY8" s="72"/>
      <c r="EZ8" s="54"/>
      <c r="FA8" s="78"/>
      <c r="FB8" s="103" t="str">
        <f t="shared" si="50"/>
        <v/>
      </c>
      <c r="FC8" s="72"/>
      <c r="FD8" s="103" t="str">
        <f t="shared" si="51"/>
        <v/>
      </c>
      <c r="FE8" s="72"/>
      <c r="FF8" s="54"/>
      <c r="FG8" s="78"/>
      <c r="FH8" s="103" t="str">
        <f t="shared" si="52"/>
        <v/>
      </c>
      <c r="FI8" s="72"/>
      <c r="FJ8" s="103" t="str">
        <f t="shared" si="53"/>
        <v/>
      </c>
      <c r="FK8" s="72"/>
      <c r="FL8" s="54"/>
      <c r="FM8" s="78"/>
      <c r="FN8" s="103" t="str">
        <f t="shared" si="54"/>
        <v/>
      </c>
      <c r="FO8" s="72"/>
      <c r="FP8" s="103" t="str">
        <f t="shared" si="55"/>
        <v/>
      </c>
      <c r="FQ8" s="72"/>
      <c r="FR8" s="54"/>
      <c r="FS8" s="78"/>
      <c r="FT8" s="103" t="str">
        <f t="shared" si="56"/>
        <v/>
      </c>
      <c r="FU8" s="72"/>
      <c r="FV8" s="103" t="str">
        <f t="shared" si="57"/>
        <v/>
      </c>
      <c r="FW8" s="72"/>
      <c r="FX8" s="54"/>
      <c r="FY8" s="78"/>
      <c r="FZ8" s="103" t="str">
        <f t="shared" si="58"/>
        <v/>
      </c>
      <c r="GA8" s="72"/>
      <c r="GB8" s="103" t="str">
        <f t="shared" si="59"/>
        <v/>
      </c>
      <c r="GC8" s="72"/>
      <c r="GD8" s="54"/>
      <c r="GE8" s="78"/>
      <c r="GF8" s="103" t="str">
        <f t="shared" si="60"/>
        <v/>
      </c>
      <c r="GG8" s="72"/>
      <c r="GH8" s="103" t="str">
        <f t="shared" si="61"/>
        <v/>
      </c>
      <c r="GI8" s="72"/>
      <c r="GJ8" s="54"/>
      <c r="GK8" s="78"/>
      <c r="GL8" s="103" t="str">
        <f t="shared" si="62"/>
        <v/>
      </c>
      <c r="GM8" s="72"/>
      <c r="GN8" s="103" t="str">
        <f t="shared" si="63"/>
        <v/>
      </c>
      <c r="GO8" s="72"/>
      <c r="GP8" s="54"/>
      <c r="GQ8" s="78"/>
      <c r="GR8" s="103" t="str">
        <f t="shared" si="64"/>
        <v/>
      </c>
      <c r="GS8" s="72"/>
      <c r="GT8" s="103" t="str">
        <f t="shared" si="65"/>
        <v/>
      </c>
      <c r="GU8" s="72"/>
      <c r="GV8" s="54"/>
    </row>
    <row r="9" spans="1:204" s="55" customFormat="1" ht="15" customHeight="1">
      <c r="A9" s="145"/>
      <c r="B9" s="145"/>
      <c r="C9" s="145"/>
      <c r="D9" s="145"/>
      <c r="E9" s="216"/>
      <c r="F9" s="145"/>
      <c r="G9" s="78"/>
      <c r="H9" s="103" t="str">
        <f t="shared" si="0"/>
        <v/>
      </c>
      <c r="I9" s="72"/>
      <c r="J9" s="103" t="str">
        <f t="shared" si="1"/>
        <v/>
      </c>
      <c r="K9" s="72"/>
      <c r="L9" s="54"/>
      <c r="M9" s="78"/>
      <c r="N9" s="103" t="str">
        <f t="shared" si="2"/>
        <v/>
      </c>
      <c r="O9" s="72"/>
      <c r="P9" s="103" t="str">
        <f t="shared" si="3"/>
        <v/>
      </c>
      <c r="Q9" s="75"/>
      <c r="R9" s="54"/>
      <c r="S9" s="78"/>
      <c r="T9" s="103" t="str">
        <f t="shared" si="4"/>
        <v/>
      </c>
      <c r="U9" s="72"/>
      <c r="V9" s="103" t="str">
        <f t="shared" si="5"/>
        <v/>
      </c>
      <c r="W9" s="72"/>
      <c r="X9" s="54"/>
      <c r="Y9" s="78"/>
      <c r="Z9" s="103" t="str">
        <f t="shared" si="6"/>
        <v/>
      </c>
      <c r="AA9" s="72"/>
      <c r="AB9" s="103" t="str">
        <f t="shared" si="7"/>
        <v/>
      </c>
      <c r="AC9" s="72"/>
      <c r="AD9" s="54"/>
      <c r="AE9" s="78"/>
      <c r="AF9" s="103" t="str">
        <f t="shared" si="8"/>
        <v/>
      </c>
      <c r="AG9" s="72"/>
      <c r="AH9" s="103" t="str">
        <f t="shared" si="9"/>
        <v/>
      </c>
      <c r="AI9" s="72"/>
      <c r="AJ9" s="54"/>
      <c r="AK9" s="78"/>
      <c r="AL9" s="103" t="str">
        <f t="shared" si="10"/>
        <v/>
      </c>
      <c r="AM9" s="72"/>
      <c r="AN9" s="103" t="str">
        <f t="shared" si="11"/>
        <v/>
      </c>
      <c r="AO9" s="72"/>
      <c r="AP9" s="54"/>
      <c r="AQ9" s="78"/>
      <c r="AR9" s="103" t="str">
        <f t="shared" si="12"/>
        <v/>
      </c>
      <c r="AS9" s="72"/>
      <c r="AT9" s="103" t="str">
        <f t="shared" si="13"/>
        <v/>
      </c>
      <c r="AU9" s="72"/>
      <c r="AV9" s="54"/>
      <c r="AW9" s="78"/>
      <c r="AX9" s="103" t="str">
        <f t="shared" si="14"/>
        <v/>
      </c>
      <c r="AY9" s="72"/>
      <c r="AZ9" s="103" t="str">
        <f t="shared" si="15"/>
        <v/>
      </c>
      <c r="BA9" s="72"/>
      <c r="BB9" s="54"/>
      <c r="BC9" s="78"/>
      <c r="BD9" s="103" t="str">
        <f t="shared" si="16"/>
        <v/>
      </c>
      <c r="BE9" s="72"/>
      <c r="BF9" s="103" t="str">
        <f t="shared" si="17"/>
        <v/>
      </c>
      <c r="BG9" s="72"/>
      <c r="BH9" s="54"/>
      <c r="BI9" s="78"/>
      <c r="BJ9" s="103" t="str">
        <f t="shared" si="18"/>
        <v/>
      </c>
      <c r="BK9" s="72"/>
      <c r="BL9" s="103" t="str">
        <f t="shared" si="19"/>
        <v/>
      </c>
      <c r="BM9" s="72"/>
      <c r="BN9" s="54"/>
      <c r="BO9" s="78"/>
      <c r="BP9" s="103" t="str">
        <f t="shared" si="20"/>
        <v/>
      </c>
      <c r="BQ9" s="72"/>
      <c r="BR9" s="103" t="str">
        <f t="shared" si="21"/>
        <v/>
      </c>
      <c r="BS9" s="72"/>
      <c r="BT9" s="54"/>
      <c r="BU9" s="78"/>
      <c r="BV9" s="103" t="str">
        <f t="shared" si="22"/>
        <v/>
      </c>
      <c r="BW9" s="72"/>
      <c r="BX9" s="103" t="str">
        <f t="shared" si="23"/>
        <v/>
      </c>
      <c r="BY9" s="72"/>
      <c r="BZ9" s="54"/>
      <c r="CA9" s="78"/>
      <c r="CB9" s="103" t="str">
        <f t="shared" si="24"/>
        <v/>
      </c>
      <c r="CC9" s="72"/>
      <c r="CD9" s="103" t="str">
        <f t="shared" si="25"/>
        <v/>
      </c>
      <c r="CE9" s="72"/>
      <c r="CF9" s="54"/>
      <c r="CG9" s="78"/>
      <c r="CH9" s="103" t="str">
        <f t="shared" si="26"/>
        <v/>
      </c>
      <c r="CI9" s="72"/>
      <c r="CJ9" s="103" t="str">
        <f t="shared" si="27"/>
        <v/>
      </c>
      <c r="CK9" s="72"/>
      <c r="CL9" s="54"/>
      <c r="CM9" s="78"/>
      <c r="CN9" s="103" t="str">
        <f t="shared" si="28"/>
        <v/>
      </c>
      <c r="CO9" s="72"/>
      <c r="CP9" s="103" t="str">
        <f t="shared" si="29"/>
        <v/>
      </c>
      <c r="CQ9" s="72"/>
      <c r="CR9" s="54"/>
      <c r="CS9" s="78"/>
      <c r="CT9" s="103" t="str">
        <f t="shared" si="30"/>
        <v/>
      </c>
      <c r="CU9" s="72"/>
      <c r="CV9" s="103" t="str">
        <f t="shared" si="31"/>
        <v/>
      </c>
      <c r="CW9" s="72"/>
      <c r="CX9" s="54"/>
      <c r="CY9" s="78"/>
      <c r="CZ9" s="103" t="str">
        <f t="shared" si="32"/>
        <v/>
      </c>
      <c r="DA9" s="72"/>
      <c r="DB9" s="103" t="str">
        <f t="shared" si="33"/>
        <v/>
      </c>
      <c r="DC9" s="72"/>
      <c r="DD9" s="54"/>
      <c r="DE9" s="78"/>
      <c r="DF9" s="103" t="str">
        <f t="shared" si="34"/>
        <v/>
      </c>
      <c r="DG9" s="72"/>
      <c r="DH9" s="103" t="str">
        <f t="shared" si="35"/>
        <v/>
      </c>
      <c r="DI9" s="72"/>
      <c r="DJ9" s="54"/>
      <c r="DK9" s="78"/>
      <c r="DL9" s="103" t="str">
        <f t="shared" si="36"/>
        <v/>
      </c>
      <c r="DM9" s="72"/>
      <c r="DN9" s="103" t="str">
        <f t="shared" si="37"/>
        <v/>
      </c>
      <c r="DO9" s="72"/>
      <c r="DP9" s="54"/>
      <c r="DQ9" s="78"/>
      <c r="DR9" s="103" t="str">
        <f t="shared" si="38"/>
        <v/>
      </c>
      <c r="DS9" s="72"/>
      <c r="DT9" s="103" t="str">
        <f t="shared" si="39"/>
        <v/>
      </c>
      <c r="DU9" s="72"/>
      <c r="DV9" s="54"/>
      <c r="DW9" s="78"/>
      <c r="DX9" s="103" t="str">
        <f t="shared" si="40"/>
        <v/>
      </c>
      <c r="DY9" s="72"/>
      <c r="DZ9" s="103" t="str">
        <f t="shared" si="41"/>
        <v/>
      </c>
      <c r="EA9" s="72"/>
      <c r="EB9" s="54"/>
      <c r="EC9" s="78"/>
      <c r="ED9" s="103" t="str">
        <f t="shared" si="42"/>
        <v/>
      </c>
      <c r="EE9" s="72"/>
      <c r="EF9" s="103" t="str">
        <f t="shared" si="43"/>
        <v/>
      </c>
      <c r="EG9" s="72"/>
      <c r="EH9" s="54"/>
      <c r="EI9" s="78"/>
      <c r="EJ9" s="103" t="str">
        <f t="shared" si="44"/>
        <v/>
      </c>
      <c r="EK9" s="72"/>
      <c r="EL9" s="103" t="str">
        <f t="shared" si="45"/>
        <v/>
      </c>
      <c r="EM9" s="72"/>
      <c r="EN9" s="54"/>
      <c r="EO9" s="78"/>
      <c r="EP9" s="103" t="str">
        <f t="shared" si="46"/>
        <v/>
      </c>
      <c r="EQ9" s="72"/>
      <c r="ER9" s="103" t="str">
        <f t="shared" si="47"/>
        <v/>
      </c>
      <c r="ES9" s="72"/>
      <c r="ET9" s="54"/>
      <c r="EU9" s="78"/>
      <c r="EV9" s="103" t="str">
        <f t="shared" si="48"/>
        <v/>
      </c>
      <c r="EW9" s="72"/>
      <c r="EX9" s="103" t="str">
        <f t="shared" si="49"/>
        <v/>
      </c>
      <c r="EY9" s="72"/>
      <c r="EZ9" s="54"/>
      <c r="FA9" s="78"/>
      <c r="FB9" s="103" t="str">
        <f t="shared" si="50"/>
        <v/>
      </c>
      <c r="FC9" s="72"/>
      <c r="FD9" s="103" t="str">
        <f t="shared" si="51"/>
        <v/>
      </c>
      <c r="FE9" s="72"/>
      <c r="FF9" s="54"/>
      <c r="FG9" s="78"/>
      <c r="FH9" s="103" t="str">
        <f t="shared" si="52"/>
        <v/>
      </c>
      <c r="FI9" s="72"/>
      <c r="FJ9" s="103" t="str">
        <f t="shared" si="53"/>
        <v/>
      </c>
      <c r="FK9" s="72"/>
      <c r="FL9" s="54"/>
      <c r="FM9" s="78"/>
      <c r="FN9" s="103" t="str">
        <f t="shared" si="54"/>
        <v/>
      </c>
      <c r="FO9" s="72"/>
      <c r="FP9" s="103" t="str">
        <f t="shared" si="55"/>
        <v/>
      </c>
      <c r="FQ9" s="72"/>
      <c r="FR9" s="54"/>
      <c r="FS9" s="78"/>
      <c r="FT9" s="103" t="str">
        <f t="shared" si="56"/>
        <v/>
      </c>
      <c r="FU9" s="72"/>
      <c r="FV9" s="103" t="str">
        <f t="shared" si="57"/>
        <v/>
      </c>
      <c r="FW9" s="72"/>
      <c r="FX9" s="54"/>
      <c r="FY9" s="78"/>
      <c r="FZ9" s="103" t="str">
        <f t="shared" si="58"/>
        <v/>
      </c>
      <c r="GA9" s="72"/>
      <c r="GB9" s="103" t="str">
        <f t="shared" si="59"/>
        <v/>
      </c>
      <c r="GC9" s="72"/>
      <c r="GD9" s="54"/>
      <c r="GE9" s="78"/>
      <c r="GF9" s="103" t="str">
        <f t="shared" si="60"/>
        <v/>
      </c>
      <c r="GG9" s="72"/>
      <c r="GH9" s="103" t="str">
        <f t="shared" si="61"/>
        <v/>
      </c>
      <c r="GI9" s="72"/>
      <c r="GJ9" s="54"/>
      <c r="GK9" s="78"/>
      <c r="GL9" s="103" t="str">
        <f t="shared" si="62"/>
        <v/>
      </c>
      <c r="GM9" s="72"/>
      <c r="GN9" s="103" t="str">
        <f t="shared" si="63"/>
        <v/>
      </c>
      <c r="GO9" s="72"/>
      <c r="GP9" s="54"/>
      <c r="GQ9" s="78"/>
      <c r="GR9" s="103" t="str">
        <f t="shared" si="64"/>
        <v/>
      </c>
      <c r="GS9" s="72"/>
      <c r="GT9" s="103" t="str">
        <f t="shared" si="65"/>
        <v/>
      </c>
      <c r="GU9" s="72"/>
      <c r="GV9" s="54"/>
    </row>
    <row r="10" spans="1:204" s="55" customFormat="1" ht="15" customHeight="1">
      <c r="A10" s="145"/>
      <c r="B10" s="145"/>
      <c r="C10" s="145"/>
      <c r="D10" s="145"/>
      <c r="E10" s="216"/>
      <c r="F10" s="145"/>
      <c r="G10" s="78"/>
      <c r="H10" s="103" t="str">
        <f t="shared" si="0"/>
        <v/>
      </c>
      <c r="I10" s="72"/>
      <c r="J10" s="103" t="str">
        <f t="shared" si="1"/>
        <v/>
      </c>
      <c r="K10" s="72"/>
      <c r="L10" s="54"/>
      <c r="M10" s="78"/>
      <c r="N10" s="103" t="str">
        <f t="shared" si="2"/>
        <v/>
      </c>
      <c r="O10" s="72"/>
      <c r="P10" s="103" t="str">
        <f t="shared" si="3"/>
        <v/>
      </c>
      <c r="Q10" s="75"/>
      <c r="R10" s="54"/>
      <c r="S10" s="78"/>
      <c r="T10" s="103" t="str">
        <f t="shared" si="4"/>
        <v/>
      </c>
      <c r="U10" s="72"/>
      <c r="V10" s="103" t="str">
        <f t="shared" si="5"/>
        <v/>
      </c>
      <c r="W10" s="72"/>
      <c r="X10" s="54"/>
      <c r="Y10" s="78"/>
      <c r="Z10" s="103" t="str">
        <f t="shared" si="6"/>
        <v/>
      </c>
      <c r="AA10" s="72"/>
      <c r="AB10" s="103" t="str">
        <f t="shared" si="7"/>
        <v/>
      </c>
      <c r="AC10" s="72"/>
      <c r="AD10" s="54"/>
      <c r="AE10" s="78"/>
      <c r="AF10" s="103" t="str">
        <f t="shared" si="8"/>
        <v/>
      </c>
      <c r="AG10" s="72"/>
      <c r="AH10" s="103" t="str">
        <f t="shared" si="9"/>
        <v/>
      </c>
      <c r="AI10" s="72"/>
      <c r="AJ10" s="54"/>
      <c r="AK10" s="78"/>
      <c r="AL10" s="103" t="str">
        <f t="shared" si="10"/>
        <v/>
      </c>
      <c r="AM10" s="72"/>
      <c r="AN10" s="103" t="str">
        <f t="shared" si="11"/>
        <v/>
      </c>
      <c r="AO10" s="72"/>
      <c r="AP10" s="54"/>
      <c r="AQ10" s="78"/>
      <c r="AR10" s="103" t="str">
        <f t="shared" si="12"/>
        <v/>
      </c>
      <c r="AS10" s="72"/>
      <c r="AT10" s="103" t="str">
        <f t="shared" si="13"/>
        <v/>
      </c>
      <c r="AU10" s="72"/>
      <c r="AV10" s="54"/>
      <c r="AW10" s="78"/>
      <c r="AX10" s="103" t="str">
        <f t="shared" si="14"/>
        <v/>
      </c>
      <c r="AY10" s="72"/>
      <c r="AZ10" s="103" t="str">
        <f t="shared" si="15"/>
        <v/>
      </c>
      <c r="BA10" s="72"/>
      <c r="BB10" s="54"/>
      <c r="BC10" s="78"/>
      <c r="BD10" s="103" t="str">
        <f t="shared" si="16"/>
        <v/>
      </c>
      <c r="BE10" s="72"/>
      <c r="BF10" s="103" t="str">
        <f t="shared" si="17"/>
        <v/>
      </c>
      <c r="BG10" s="72"/>
      <c r="BH10" s="54"/>
      <c r="BI10" s="78"/>
      <c r="BJ10" s="103" t="str">
        <f t="shared" si="18"/>
        <v/>
      </c>
      <c r="BK10" s="72"/>
      <c r="BL10" s="103" t="str">
        <f t="shared" si="19"/>
        <v/>
      </c>
      <c r="BM10" s="72"/>
      <c r="BN10" s="54"/>
      <c r="BO10" s="78"/>
      <c r="BP10" s="103" t="str">
        <f t="shared" si="20"/>
        <v/>
      </c>
      <c r="BQ10" s="72"/>
      <c r="BR10" s="103" t="str">
        <f t="shared" si="21"/>
        <v/>
      </c>
      <c r="BS10" s="72"/>
      <c r="BT10" s="54"/>
      <c r="BU10" s="78"/>
      <c r="BV10" s="103" t="str">
        <f t="shared" si="22"/>
        <v/>
      </c>
      <c r="BW10" s="72"/>
      <c r="BX10" s="103" t="str">
        <f t="shared" si="23"/>
        <v/>
      </c>
      <c r="BY10" s="72"/>
      <c r="BZ10" s="54"/>
      <c r="CA10" s="78"/>
      <c r="CB10" s="103" t="str">
        <f t="shared" si="24"/>
        <v/>
      </c>
      <c r="CC10" s="72"/>
      <c r="CD10" s="103" t="str">
        <f t="shared" si="25"/>
        <v/>
      </c>
      <c r="CE10" s="72"/>
      <c r="CF10" s="54"/>
      <c r="CG10" s="78"/>
      <c r="CH10" s="103" t="str">
        <f t="shared" si="26"/>
        <v/>
      </c>
      <c r="CI10" s="72"/>
      <c r="CJ10" s="103" t="str">
        <f t="shared" si="27"/>
        <v/>
      </c>
      <c r="CK10" s="72"/>
      <c r="CL10" s="54"/>
      <c r="CM10" s="78"/>
      <c r="CN10" s="103" t="str">
        <f t="shared" si="28"/>
        <v/>
      </c>
      <c r="CO10" s="72"/>
      <c r="CP10" s="103" t="str">
        <f t="shared" si="29"/>
        <v/>
      </c>
      <c r="CQ10" s="72"/>
      <c r="CR10" s="54"/>
      <c r="CS10" s="78"/>
      <c r="CT10" s="103" t="str">
        <f t="shared" si="30"/>
        <v/>
      </c>
      <c r="CU10" s="72"/>
      <c r="CV10" s="103" t="str">
        <f t="shared" si="31"/>
        <v/>
      </c>
      <c r="CW10" s="72"/>
      <c r="CX10" s="54"/>
      <c r="CY10" s="78"/>
      <c r="CZ10" s="103" t="str">
        <f t="shared" si="32"/>
        <v/>
      </c>
      <c r="DA10" s="72"/>
      <c r="DB10" s="103" t="str">
        <f t="shared" si="33"/>
        <v/>
      </c>
      <c r="DC10" s="72"/>
      <c r="DD10" s="54"/>
      <c r="DE10" s="78"/>
      <c r="DF10" s="103" t="str">
        <f t="shared" si="34"/>
        <v/>
      </c>
      <c r="DG10" s="72"/>
      <c r="DH10" s="103" t="str">
        <f t="shared" si="35"/>
        <v/>
      </c>
      <c r="DI10" s="72"/>
      <c r="DJ10" s="54"/>
      <c r="DK10" s="78"/>
      <c r="DL10" s="103" t="str">
        <f t="shared" si="36"/>
        <v/>
      </c>
      <c r="DM10" s="72"/>
      <c r="DN10" s="103" t="str">
        <f t="shared" si="37"/>
        <v/>
      </c>
      <c r="DO10" s="72"/>
      <c r="DP10" s="54"/>
      <c r="DQ10" s="78"/>
      <c r="DR10" s="103" t="str">
        <f t="shared" si="38"/>
        <v/>
      </c>
      <c r="DS10" s="72"/>
      <c r="DT10" s="103" t="str">
        <f t="shared" si="39"/>
        <v/>
      </c>
      <c r="DU10" s="72"/>
      <c r="DV10" s="54"/>
      <c r="DW10" s="78"/>
      <c r="DX10" s="103" t="str">
        <f t="shared" si="40"/>
        <v/>
      </c>
      <c r="DY10" s="72"/>
      <c r="DZ10" s="103" t="str">
        <f t="shared" si="41"/>
        <v/>
      </c>
      <c r="EA10" s="72"/>
      <c r="EB10" s="54"/>
      <c r="EC10" s="78"/>
      <c r="ED10" s="103" t="str">
        <f t="shared" si="42"/>
        <v/>
      </c>
      <c r="EE10" s="72"/>
      <c r="EF10" s="103" t="str">
        <f t="shared" si="43"/>
        <v/>
      </c>
      <c r="EG10" s="72"/>
      <c r="EH10" s="54"/>
      <c r="EI10" s="78"/>
      <c r="EJ10" s="103" t="str">
        <f t="shared" si="44"/>
        <v/>
      </c>
      <c r="EK10" s="72"/>
      <c r="EL10" s="103" t="str">
        <f t="shared" si="45"/>
        <v/>
      </c>
      <c r="EM10" s="72"/>
      <c r="EN10" s="54"/>
      <c r="EO10" s="78"/>
      <c r="EP10" s="103" t="str">
        <f t="shared" si="46"/>
        <v/>
      </c>
      <c r="EQ10" s="72"/>
      <c r="ER10" s="103" t="str">
        <f t="shared" si="47"/>
        <v/>
      </c>
      <c r="ES10" s="72"/>
      <c r="ET10" s="54"/>
      <c r="EU10" s="78"/>
      <c r="EV10" s="103" t="str">
        <f t="shared" si="48"/>
        <v/>
      </c>
      <c r="EW10" s="72"/>
      <c r="EX10" s="103" t="str">
        <f t="shared" si="49"/>
        <v/>
      </c>
      <c r="EY10" s="72"/>
      <c r="EZ10" s="54"/>
      <c r="FA10" s="78"/>
      <c r="FB10" s="103" t="str">
        <f t="shared" si="50"/>
        <v/>
      </c>
      <c r="FC10" s="72"/>
      <c r="FD10" s="103" t="str">
        <f t="shared" si="51"/>
        <v/>
      </c>
      <c r="FE10" s="72"/>
      <c r="FF10" s="54"/>
      <c r="FG10" s="78"/>
      <c r="FH10" s="103" t="str">
        <f t="shared" si="52"/>
        <v/>
      </c>
      <c r="FI10" s="72"/>
      <c r="FJ10" s="103" t="str">
        <f t="shared" si="53"/>
        <v/>
      </c>
      <c r="FK10" s="72"/>
      <c r="FL10" s="54"/>
      <c r="FM10" s="78"/>
      <c r="FN10" s="103" t="str">
        <f t="shared" si="54"/>
        <v/>
      </c>
      <c r="FO10" s="72"/>
      <c r="FP10" s="103" t="str">
        <f t="shared" si="55"/>
        <v/>
      </c>
      <c r="FQ10" s="72"/>
      <c r="FR10" s="54"/>
      <c r="FS10" s="78"/>
      <c r="FT10" s="103" t="str">
        <f t="shared" si="56"/>
        <v/>
      </c>
      <c r="FU10" s="72"/>
      <c r="FV10" s="103" t="str">
        <f t="shared" si="57"/>
        <v/>
      </c>
      <c r="FW10" s="72"/>
      <c r="FX10" s="54"/>
      <c r="FY10" s="78"/>
      <c r="FZ10" s="103" t="str">
        <f t="shared" si="58"/>
        <v/>
      </c>
      <c r="GA10" s="72"/>
      <c r="GB10" s="103" t="str">
        <f t="shared" si="59"/>
        <v/>
      </c>
      <c r="GC10" s="72"/>
      <c r="GD10" s="54"/>
      <c r="GE10" s="78"/>
      <c r="GF10" s="103" t="str">
        <f t="shared" si="60"/>
        <v/>
      </c>
      <c r="GG10" s="72"/>
      <c r="GH10" s="103" t="str">
        <f t="shared" si="61"/>
        <v/>
      </c>
      <c r="GI10" s="72"/>
      <c r="GJ10" s="54"/>
      <c r="GK10" s="78"/>
      <c r="GL10" s="103" t="str">
        <f t="shared" si="62"/>
        <v/>
      </c>
      <c r="GM10" s="72"/>
      <c r="GN10" s="103" t="str">
        <f t="shared" si="63"/>
        <v/>
      </c>
      <c r="GO10" s="72"/>
      <c r="GP10" s="54"/>
      <c r="GQ10" s="78"/>
      <c r="GR10" s="103" t="str">
        <f t="shared" si="64"/>
        <v/>
      </c>
      <c r="GS10" s="72"/>
      <c r="GT10" s="103" t="str">
        <f t="shared" si="65"/>
        <v/>
      </c>
      <c r="GU10" s="72"/>
      <c r="GV10" s="54"/>
    </row>
    <row r="11" spans="1:204" s="55" customFormat="1" ht="15" customHeight="1">
      <c r="A11" s="145"/>
      <c r="B11" s="145"/>
      <c r="C11" s="145"/>
      <c r="D11" s="145"/>
      <c r="E11" s="216"/>
      <c r="F11" s="145"/>
      <c r="G11" s="78"/>
      <c r="H11" s="103" t="str">
        <f t="shared" si="0"/>
        <v/>
      </c>
      <c r="I11" s="72"/>
      <c r="J11" s="103" t="str">
        <f t="shared" si="1"/>
        <v/>
      </c>
      <c r="K11" s="72"/>
      <c r="L11" s="54"/>
      <c r="M11" s="78"/>
      <c r="N11" s="103" t="str">
        <f t="shared" si="2"/>
        <v/>
      </c>
      <c r="O11" s="72"/>
      <c r="P11" s="103" t="str">
        <f t="shared" si="3"/>
        <v/>
      </c>
      <c r="Q11" s="75"/>
      <c r="R11" s="54"/>
      <c r="S11" s="78"/>
      <c r="T11" s="103" t="str">
        <f t="shared" si="4"/>
        <v/>
      </c>
      <c r="U11" s="72"/>
      <c r="V11" s="103" t="str">
        <f t="shared" si="5"/>
        <v/>
      </c>
      <c r="W11" s="72"/>
      <c r="X11" s="54"/>
      <c r="Y11" s="78"/>
      <c r="Z11" s="103" t="str">
        <f t="shared" si="6"/>
        <v/>
      </c>
      <c r="AA11" s="72"/>
      <c r="AB11" s="103" t="str">
        <f t="shared" si="7"/>
        <v/>
      </c>
      <c r="AC11" s="72"/>
      <c r="AD11" s="54"/>
      <c r="AE11" s="78"/>
      <c r="AF11" s="103" t="str">
        <f t="shared" si="8"/>
        <v/>
      </c>
      <c r="AG11" s="72"/>
      <c r="AH11" s="103" t="str">
        <f t="shared" si="9"/>
        <v/>
      </c>
      <c r="AI11" s="72"/>
      <c r="AJ11" s="54"/>
      <c r="AK11" s="78"/>
      <c r="AL11" s="103" t="str">
        <f t="shared" si="10"/>
        <v/>
      </c>
      <c r="AM11" s="72"/>
      <c r="AN11" s="103" t="str">
        <f t="shared" si="11"/>
        <v/>
      </c>
      <c r="AO11" s="72"/>
      <c r="AP11" s="54"/>
      <c r="AQ11" s="78"/>
      <c r="AR11" s="103" t="str">
        <f t="shared" si="12"/>
        <v/>
      </c>
      <c r="AS11" s="72"/>
      <c r="AT11" s="103" t="str">
        <f t="shared" si="13"/>
        <v/>
      </c>
      <c r="AU11" s="72"/>
      <c r="AV11" s="54"/>
      <c r="AW11" s="78"/>
      <c r="AX11" s="103" t="str">
        <f t="shared" si="14"/>
        <v/>
      </c>
      <c r="AY11" s="72"/>
      <c r="AZ11" s="103" t="str">
        <f t="shared" si="15"/>
        <v/>
      </c>
      <c r="BA11" s="72"/>
      <c r="BB11" s="54"/>
      <c r="BC11" s="78"/>
      <c r="BD11" s="103" t="str">
        <f t="shared" si="16"/>
        <v/>
      </c>
      <c r="BE11" s="72"/>
      <c r="BF11" s="103" t="str">
        <f t="shared" si="17"/>
        <v/>
      </c>
      <c r="BG11" s="72"/>
      <c r="BH11" s="54"/>
      <c r="BI11" s="78"/>
      <c r="BJ11" s="103" t="str">
        <f t="shared" si="18"/>
        <v/>
      </c>
      <c r="BK11" s="72"/>
      <c r="BL11" s="103" t="str">
        <f t="shared" si="19"/>
        <v/>
      </c>
      <c r="BM11" s="72"/>
      <c r="BN11" s="54"/>
      <c r="BO11" s="78"/>
      <c r="BP11" s="103" t="str">
        <f t="shared" si="20"/>
        <v/>
      </c>
      <c r="BQ11" s="72"/>
      <c r="BR11" s="103" t="str">
        <f t="shared" si="21"/>
        <v/>
      </c>
      <c r="BS11" s="72"/>
      <c r="BT11" s="54"/>
      <c r="BU11" s="78"/>
      <c r="BV11" s="103" t="str">
        <f t="shared" si="22"/>
        <v/>
      </c>
      <c r="BW11" s="72"/>
      <c r="BX11" s="103" t="str">
        <f t="shared" si="23"/>
        <v/>
      </c>
      <c r="BY11" s="72"/>
      <c r="BZ11" s="54"/>
      <c r="CA11" s="78"/>
      <c r="CB11" s="103" t="str">
        <f t="shared" si="24"/>
        <v/>
      </c>
      <c r="CC11" s="72"/>
      <c r="CD11" s="103" t="str">
        <f t="shared" si="25"/>
        <v/>
      </c>
      <c r="CE11" s="72"/>
      <c r="CF11" s="54"/>
      <c r="CG11" s="78"/>
      <c r="CH11" s="103" t="str">
        <f t="shared" si="26"/>
        <v/>
      </c>
      <c r="CI11" s="72"/>
      <c r="CJ11" s="103" t="str">
        <f t="shared" si="27"/>
        <v/>
      </c>
      <c r="CK11" s="72"/>
      <c r="CL11" s="54"/>
      <c r="CM11" s="78"/>
      <c r="CN11" s="103" t="str">
        <f t="shared" si="28"/>
        <v/>
      </c>
      <c r="CO11" s="72"/>
      <c r="CP11" s="103" t="str">
        <f t="shared" si="29"/>
        <v/>
      </c>
      <c r="CQ11" s="72"/>
      <c r="CR11" s="54"/>
      <c r="CS11" s="78"/>
      <c r="CT11" s="103" t="str">
        <f t="shared" si="30"/>
        <v/>
      </c>
      <c r="CU11" s="72"/>
      <c r="CV11" s="103" t="str">
        <f t="shared" si="31"/>
        <v/>
      </c>
      <c r="CW11" s="72"/>
      <c r="CX11" s="54"/>
      <c r="CY11" s="78"/>
      <c r="CZ11" s="103" t="str">
        <f t="shared" si="32"/>
        <v/>
      </c>
      <c r="DA11" s="72"/>
      <c r="DB11" s="103" t="str">
        <f t="shared" si="33"/>
        <v/>
      </c>
      <c r="DC11" s="72"/>
      <c r="DD11" s="54"/>
      <c r="DE11" s="78"/>
      <c r="DF11" s="103" t="str">
        <f t="shared" si="34"/>
        <v/>
      </c>
      <c r="DG11" s="72"/>
      <c r="DH11" s="103" t="str">
        <f t="shared" si="35"/>
        <v/>
      </c>
      <c r="DI11" s="72"/>
      <c r="DJ11" s="54"/>
      <c r="DK11" s="78"/>
      <c r="DL11" s="103" t="str">
        <f t="shared" si="36"/>
        <v/>
      </c>
      <c r="DM11" s="72"/>
      <c r="DN11" s="103" t="str">
        <f t="shared" si="37"/>
        <v/>
      </c>
      <c r="DO11" s="72"/>
      <c r="DP11" s="54"/>
      <c r="DQ11" s="78"/>
      <c r="DR11" s="103" t="str">
        <f t="shared" si="38"/>
        <v/>
      </c>
      <c r="DS11" s="72"/>
      <c r="DT11" s="103" t="str">
        <f t="shared" si="39"/>
        <v/>
      </c>
      <c r="DU11" s="72"/>
      <c r="DV11" s="54"/>
      <c r="DW11" s="78"/>
      <c r="DX11" s="103" t="str">
        <f t="shared" si="40"/>
        <v/>
      </c>
      <c r="DY11" s="72"/>
      <c r="DZ11" s="103" t="str">
        <f t="shared" si="41"/>
        <v/>
      </c>
      <c r="EA11" s="72"/>
      <c r="EB11" s="54"/>
      <c r="EC11" s="78"/>
      <c r="ED11" s="103" t="str">
        <f t="shared" si="42"/>
        <v/>
      </c>
      <c r="EE11" s="72"/>
      <c r="EF11" s="103" t="str">
        <f t="shared" si="43"/>
        <v/>
      </c>
      <c r="EG11" s="72"/>
      <c r="EH11" s="54"/>
      <c r="EI11" s="78"/>
      <c r="EJ11" s="103" t="str">
        <f t="shared" si="44"/>
        <v/>
      </c>
      <c r="EK11" s="72"/>
      <c r="EL11" s="103" t="str">
        <f t="shared" si="45"/>
        <v/>
      </c>
      <c r="EM11" s="72"/>
      <c r="EN11" s="54"/>
      <c r="EO11" s="78"/>
      <c r="EP11" s="103" t="str">
        <f t="shared" si="46"/>
        <v/>
      </c>
      <c r="EQ11" s="72"/>
      <c r="ER11" s="103" t="str">
        <f t="shared" si="47"/>
        <v/>
      </c>
      <c r="ES11" s="72"/>
      <c r="ET11" s="54"/>
      <c r="EU11" s="78"/>
      <c r="EV11" s="103" t="str">
        <f t="shared" si="48"/>
        <v/>
      </c>
      <c r="EW11" s="72"/>
      <c r="EX11" s="103" t="str">
        <f t="shared" si="49"/>
        <v/>
      </c>
      <c r="EY11" s="72"/>
      <c r="EZ11" s="54"/>
      <c r="FA11" s="78"/>
      <c r="FB11" s="103" t="str">
        <f t="shared" si="50"/>
        <v/>
      </c>
      <c r="FC11" s="72"/>
      <c r="FD11" s="103" t="str">
        <f t="shared" si="51"/>
        <v/>
      </c>
      <c r="FE11" s="72"/>
      <c r="FF11" s="54"/>
      <c r="FG11" s="78"/>
      <c r="FH11" s="103" t="str">
        <f t="shared" si="52"/>
        <v/>
      </c>
      <c r="FI11" s="72"/>
      <c r="FJ11" s="103" t="str">
        <f t="shared" si="53"/>
        <v/>
      </c>
      <c r="FK11" s="72"/>
      <c r="FL11" s="54"/>
      <c r="FM11" s="78"/>
      <c r="FN11" s="103" t="str">
        <f t="shared" si="54"/>
        <v/>
      </c>
      <c r="FO11" s="72"/>
      <c r="FP11" s="103" t="str">
        <f t="shared" si="55"/>
        <v/>
      </c>
      <c r="FQ11" s="72"/>
      <c r="FR11" s="54"/>
      <c r="FS11" s="78"/>
      <c r="FT11" s="103" t="str">
        <f t="shared" si="56"/>
        <v/>
      </c>
      <c r="FU11" s="72"/>
      <c r="FV11" s="103" t="str">
        <f t="shared" si="57"/>
        <v/>
      </c>
      <c r="FW11" s="72"/>
      <c r="FX11" s="54"/>
      <c r="FY11" s="78"/>
      <c r="FZ11" s="103" t="str">
        <f t="shared" si="58"/>
        <v/>
      </c>
      <c r="GA11" s="72"/>
      <c r="GB11" s="103" t="str">
        <f t="shared" si="59"/>
        <v/>
      </c>
      <c r="GC11" s="72"/>
      <c r="GD11" s="54"/>
      <c r="GE11" s="78"/>
      <c r="GF11" s="103" t="str">
        <f t="shared" si="60"/>
        <v/>
      </c>
      <c r="GG11" s="72"/>
      <c r="GH11" s="103" t="str">
        <f t="shared" si="61"/>
        <v/>
      </c>
      <c r="GI11" s="72"/>
      <c r="GJ11" s="54"/>
      <c r="GK11" s="78"/>
      <c r="GL11" s="103" t="str">
        <f t="shared" si="62"/>
        <v/>
      </c>
      <c r="GM11" s="72"/>
      <c r="GN11" s="103" t="str">
        <f t="shared" si="63"/>
        <v/>
      </c>
      <c r="GO11" s="72"/>
      <c r="GP11" s="54"/>
      <c r="GQ11" s="78"/>
      <c r="GR11" s="103" t="str">
        <f t="shared" si="64"/>
        <v/>
      </c>
      <c r="GS11" s="72"/>
      <c r="GT11" s="103" t="str">
        <f t="shared" si="65"/>
        <v/>
      </c>
      <c r="GU11" s="72"/>
      <c r="GV11" s="54"/>
    </row>
    <row r="12" spans="1:204" s="55" customFormat="1" ht="15" customHeight="1">
      <c r="A12" s="145"/>
      <c r="B12" s="145"/>
      <c r="C12" s="145"/>
      <c r="D12" s="145"/>
      <c r="E12" s="216"/>
      <c r="F12" s="145"/>
      <c r="G12" s="78"/>
      <c r="H12" s="103" t="str">
        <f t="shared" si="0"/>
        <v/>
      </c>
      <c r="I12" s="72"/>
      <c r="J12" s="103" t="str">
        <f t="shared" si="1"/>
        <v/>
      </c>
      <c r="K12" s="72"/>
      <c r="L12" s="54"/>
      <c r="M12" s="78"/>
      <c r="N12" s="103" t="str">
        <f t="shared" si="2"/>
        <v/>
      </c>
      <c r="O12" s="72"/>
      <c r="P12" s="103" t="str">
        <f t="shared" si="3"/>
        <v/>
      </c>
      <c r="Q12" s="75"/>
      <c r="R12" s="54"/>
      <c r="S12" s="78"/>
      <c r="T12" s="103" t="str">
        <f t="shared" si="4"/>
        <v/>
      </c>
      <c r="U12" s="72"/>
      <c r="V12" s="103" t="str">
        <f t="shared" si="5"/>
        <v/>
      </c>
      <c r="W12" s="72"/>
      <c r="X12" s="54"/>
      <c r="Y12" s="78"/>
      <c r="Z12" s="103" t="str">
        <f t="shared" si="6"/>
        <v/>
      </c>
      <c r="AA12" s="72"/>
      <c r="AB12" s="103" t="str">
        <f t="shared" si="7"/>
        <v/>
      </c>
      <c r="AC12" s="72"/>
      <c r="AD12" s="54"/>
      <c r="AE12" s="78"/>
      <c r="AF12" s="103" t="str">
        <f t="shared" si="8"/>
        <v/>
      </c>
      <c r="AG12" s="72"/>
      <c r="AH12" s="103" t="str">
        <f t="shared" si="9"/>
        <v/>
      </c>
      <c r="AI12" s="72"/>
      <c r="AJ12" s="54"/>
      <c r="AK12" s="78"/>
      <c r="AL12" s="103" t="str">
        <f t="shared" si="10"/>
        <v/>
      </c>
      <c r="AM12" s="72"/>
      <c r="AN12" s="103" t="str">
        <f t="shared" si="11"/>
        <v/>
      </c>
      <c r="AO12" s="72"/>
      <c r="AP12" s="54"/>
      <c r="AQ12" s="78"/>
      <c r="AR12" s="103" t="str">
        <f t="shared" si="12"/>
        <v/>
      </c>
      <c r="AS12" s="72"/>
      <c r="AT12" s="103" t="str">
        <f t="shared" si="13"/>
        <v/>
      </c>
      <c r="AU12" s="72"/>
      <c r="AV12" s="54"/>
      <c r="AW12" s="78"/>
      <c r="AX12" s="103" t="str">
        <f t="shared" si="14"/>
        <v/>
      </c>
      <c r="AY12" s="72"/>
      <c r="AZ12" s="103" t="str">
        <f t="shared" si="15"/>
        <v/>
      </c>
      <c r="BA12" s="72"/>
      <c r="BB12" s="54"/>
      <c r="BC12" s="78"/>
      <c r="BD12" s="103" t="str">
        <f t="shared" si="16"/>
        <v/>
      </c>
      <c r="BE12" s="72"/>
      <c r="BF12" s="103" t="str">
        <f t="shared" si="17"/>
        <v/>
      </c>
      <c r="BG12" s="72"/>
      <c r="BH12" s="54"/>
      <c r="BI12" s="78"/>
      <c r="BJ12" s="103" t="str">
        <f t="shared" si="18"/>
        <v/>
      </c>
      <c r="BK12" s="72"/>
      <c r="BL12" s="103" t="str">
        <f t="shared" si="19"/>
        <v/>
      </c>
      <c r="BM12" s="72"/>
      <c r="BN12" s="54"/>
      <c r="BO12" s="78"/>
      <c r="BP12" s="103" t="str">
        <f t="shared" si="20"/>
        <v/>
      </c>
      <c r="BQ12" s="72"/>
      <c r="BR12" s="103" t="str">
        <f t="shared" si="21"/>
        <v/>
      </c>
      <c r="BS12" s="72"/>
      <c r="BT12" s="54"/>
      <c r="BU12" s="78"/>
      <c r="BV12" s="103" t="str">
        <f t="shared" si="22"/>
        <v/>
      </c>
      <c r="BW12" s="72"/>
      <c r="BX12" s="103" t="str">
        <f t="shared" si="23"/>
        <v/>
      </c>
      <c r="BY12" s="72"/>
      <c r="BZ12" s="54"/>
      <c r="CA12" s="78"/>
      <c r="CB12" s="103" t="str">
        <f t="shared" si="24"/>
        <v/>
      </c>
      <c r="CC12" s="72"/>
      <c r="CD12" s="103" t="str">
        <f t="shared" si="25"/>
        <v/>
      </c>
      <c r="CE12" s="72"/>
      <c r="CF12" s="54"/>
      <c r="CG12" s="78"/>
      <c r="CH12" s="103" t="str">
        <f t="shared" si="26"/>
        <v/>
      </c>
      <c r="CI12" s="72"/>
      <c r="CJ12" s="103" t="str">
        <f t="shared" si="27"/>
        <v/>
      </c>
      <c r="CK12" s="72"/>
      <c r="CL12" s="54"/>
      <c r="CM12" s="78"/>
      <c r="CN12" s="103" t="str">
        <f t="shared" si="28"/>
        <v/>
      </c>
      <c r="CO12" s="72"/>
      <c r="CP12" s="103" t="str">
        <f t="shared" si="29"/>
        <v/>
      </c>
      <c r="CQ12" s="72"/>
      <c r="CR12" s="54"/>
      <c r="CS12" s="78"/>
      <c r="CT12" s="103" t="str">
        <f t="shared" si="30"/>
        <v/>
      </c>
      <c r="CU12" s="72"/>
      <c r="CV12" s="103" t="str">
        <f t="shared" si="31"/>
        <v/>
      </c>
      <c r="CW12" s="72"/>
      <c r="CX12" s="54"/>
      <c r="CY12" s="78"/>
      <c r="CZ12" s="103" t="str">
        <f t="shared" si="32"/>
        <v/>
      </c>
      <c r="DA12" s="72"/>
      <c r="DB12" s="103" t="str">
        <f t="shared" si="33"/>
        <v/>
      </c>
      <c r="DC12" s="72"/>
      <c r="DD12" s="54"/>
      <c r="DE12" s="78"/>
      <c r="DF12" s="103" t="str">
        <f t="shared" si="34"/>
        <v/>
      </c>
      <c r="DG12" s="72"/>
      <c r="DH12" s="103" t="str">
        <f t="shared" si="35"/>
        <v/>
      </c>
      <c r="DI12" s="72"/>
      <c r="DJ12" s="54"/>
      <c r="DK12" s="78"/>
      <c r="DL12" s="103" t="str">
        <f t="shared" si="36"/>
        <v/>
      </c>
      <c r="DM12" s="72"/>
      <c r="DN12" s="103" t="str">
        <f t="shared" si="37"/>
        <v/>
      </c>
      <c r="DO12" s="72"/>
      <c r="DP12" s="54"/>
      <c r="DQ12" s="78"/>
      <c r="DR12" s="103" t="str">
        <f t="shared" si="38"/>
        <v/>
      </c>
      <c r="DS12" s="72"/>
      <c r="DT12" s="103" t="str">
        <f t="shared" si="39"/>
        <v/>
      </c>
      <c r="DU12" s="72"/>
      <c r="DV12" s="54"/>
      <c r="DW12" s="78"/>
      <c r="DX12" s="103" t="str">
        <f t="shared" si="40"/>
        <v/>
      </c>
      <c r="DY12" s="72"/>
      <c r="DZ12" s="103" t="str">
        <f t="shared" si="41"/>
        <v/>
      </c>
      <c r="EA12" s="72"/>
      <c r="EB12" s="54"/>
      <c r="EC12" s="78"/>
      <c r="ED12" s="103" t="str">
        <f t="shared" si="42"/>
        <v/>
      </c>
      <c r="EE12" s="72"/>
      <c r="EF12" s="103" t="str">
        <f t="shared" si="43"/>
        <v/>
      </c>
      <c r="EG12" s="72"/>
      <c r="EH12" s="54"/>
      <c r="EI12" s="78"/>
      <c r="EJ12" s="103" t="str">
        <f t="shared" si="44"/>
        <v/>
      </c>
      <c r="EK12" s="72"/>
      <c r="EL12" s="103" t="str">
        <f t="shared" si="45"/>
        <v/>
      </c>
      <c r="EM12" s="72"/>
      <c r="EN12" s="54"/>
      <c r="EO12" s="78"/>
      <c r="EP12" s="103" t="str">
        <f t="shared" si="46"/>
        <v/>
      </c>
      <c r="EQ12" s="72"/>
      <c r="ER12" s="103" t="str">
        <f t="shared" si="47"/>
        <v/>
      </c>
      <c r="ES12" s="72"/>
      <c r="ET12" s="54"/>
      <c r="EU12" s="78"/>
      <c r="EV12" s="103" t="str">
        <f t="shared" si="48"/>
        <v/>
      </c>
      <c r="EW12" s="72"/>
      <c r="EX12" s="103" t="str">
        <f t="shared" si="49"/>
        <v/>
      </c>
      <c r="EY12" s="72"/>
      <c r="EZ12" s="54"/>
      <c r="FA12" s="78"/>
      <c r="FB12" s="103" t="str">
        <f t="shared" si="50"/>
        <v/>
      </c>
      <c r="FC12" s="72"/>
      <c r="FD12" s="103" t="str">
        <f t="shared" si="51"/>
        <v/>
      </c>
      <c r="FE12" s="72"/>
      <c r="FF12" s="54"/>
      <c r="FG12" s="78"/>
      <c r="FH12" s="103" t="str">
        <f t="shared" si="52"/>
        <v/>
      </c>
      <c r="FI12" s="72"/>
      <c r="FJ12" s="103" t="str">
        <f t="shared" si="53"/>
        <v/>
      </c>
      <c r="FK12" s="72"/>
      <c r="FL12" s="54"/>
      <c r="FM12" s="78"/>
      <c r="FN12" s="103" t="str">
        <f t="shared" si="54"/>
        <v/>
      </c>
      <c r="FO12" s="72"/>
      <c r="FP12" s="103" t="str">
        <f t="shared" si="55"/>
        <v/>
      </c>
      <c r="FQ12" s="72"/>
      <c r="FR12" s="54"/>
      <c r="FS12" s="78"/>
      <c r="FT12" s="103" t="str">
        <f t="shared" si="56"/>
        <v/>
      </c>
      <c r="FU12" s="72"/>
      <c r="FV12" s="103" t="str">
        <f t="shared" si="57"/>
        <v/>
      </c>
      <c r="FW12" s="72"/>
      <c r="FX12" s="54"/>
      <c r="FY12" s="78"/>
      <c r="FZ12" s="103" t="str">
        <f t="shared" si="58"/>
        <v/>
      </c>
      <c r="GA12" s="72"/>
      <c r="GB12" s="103" t="str">
        <f t="shared" si="59"/>
        <v/>
      </c>
      <c r="GC12" s="72"/>
      <c r="GD12" s="54"/>
      <c r="GE12" s="78"/>
      <c r="GF12" s="103" t="str">
        <f t="shared" si="60"/>
        <v/>
      </c>
      <c r="GG12" s="72"/>
      <c r="GH12" s="103" t="str">
        <f t="shared" si="61"/>
        <v/>
      </c>
      <c r="GI12" s="72"/>
      <c r="GJ12" s="54"/>
      <c r="GK12" s="78"/>
      <c r="GL12" s="103" t="str">
        <f t="shared" si="62"/>
        <v/>
      </c>
      <c r="GM12" s="72"/>
      <c r="GN12" s="103" t="str">
        <f t="shared" si="63"/>
        <v/>
      </c>
      <c r="GO12" s="72"/>
      <c r="GP12" s="54"/>
      <c r="GQ12" s="78"/>
      <c r="GR12" s="103" t="str">
        <f t="shared" si="64"/>
        <v/>
      </c>
      <c r="GS12" s="72"/>
      <c r="GT12" s="103" t="str">
        <f t="shared" si="65"/>
        <v/>
      </c>
      <c r="GU12" s="72"/>
      <c r="GV12" s="54"/>
    </row>
    <row r="13" spans="1:204" s="55" customFormat="1" ht="15" customHeight="1">
      <c r="A13" s="145"/>
      <c r="B13" s="145"/>
      <c r="C13" s="145"/>
      <c r="D13" s="145"/>
      <c r="E13" s="216"/>
      <c r="F13" s="145"/>
      <c r="G13" s="78"/>
      <c r="H13" s="103" t="str">
        <f t="shared" si="0"/>
        <v/>
      </c>
      <c r="I13" s="72"/>
      <c r="J13" s="103" t="str">
        <f t="shared" si="1"/>
        <v/>
      </c>
      <c r="K13" s="72"/>
      <c r="L13" s="54"/>
      <c r="M13" s="78"/>
      <c r="N13" s="103" t="str">
        <f t="shared" si="2"/>
        <v/>
      </c>
      <c r="O13" s="72"/>
      <c r="P13" s="103" t="str">
        <f t="shared" si="3"/>
        <v/>
      </c>
      <c r="Q13" s="75"/>
      <c r="R13" s="54"/>
      <c r="S13" s="78"/>
      <c r="T13" s="103" t="str">
        <f t="shared" si="4"/>
        <v/>
      </c>
      <c r="U13" s="72"/>
      <c r="V13" s="103" t="str">
        <f t="shared" si="5"/>
        <v/>
      </c>
      <c r="W13" s="72"/>
      <c r="X13" s="54"/>
      <c r="Y13" s="78"/>
      <c r="Z13" s="103" t="str">
        <f t="shared" si="6"/>
        <v/>
      </c>
      <c r="AA13" s="72"/>
      <c r="AB13" s="103" t="str">
        <f t="shared" si="7"/>
        <v/>
      </c>
      <c r="AC13" s="72"/>
      <c r="AD13" s="54"/>
      <c r="AE13" s="78"/>
      <c r="AF13" s="103" t="str">
        <f t="shared" si="8"/>
        <v/>
      </c>
      <c r="AG13" s="72"/>
      <c r="AH13" s="103" t="str">
        <f t="shared" si="9"/>
        <v/>
      </c>
      <c r="AI13" s="72"/>
      <c r="AJ13" s="54"/>
      <c r="AK13" s="78"/>
      <c r="AL13" s="103" t="str">
        <f t="shared" si="10"/>
        <v/>
      </c>
      <c r="AM13" s="72"/>
      <c r="AN13" s="103" t="str">
        <f t="shared" si="11"/>
        <v/>
      </c>
      <c r="AO13" s="72"/>
      <c r="AP13" s="54"/>
      <c r="AQ13" s="78"/>
      <c r="AR13" s="103" t="str">
        <f t="shared" si="12"/>
        <v/>
      </c>
      <c r="AS13" s="72"/>
      <c r="AT13" s="103" t="str">
        <f t="shared" si="13"/>
        <v/>
      </c>
      <c r="AU13" s="72"/>
      <c r="AV13" s="54"/>
      <c r="AW13" s="78"/>
      <c r="AX13" s="103" t="str">
        <f t="shared" si="14"/>
        <v/>
      </c>
      <c r="AY13" s="72"/>
      <c r="AZ13" s="103" t="str">
        <f t="shared" si="15"/>
        <v/>
      </c>
      <c r="BA13" s="72"/>
      <c r="BB13" s="54"/>
      <c r="BC13" s="78"/>
      <c r="BD13" s="103" t="str">
        <f t="shared" si="16"/>
        <v/>
      </c>
      <c r="BE13" s="72"/>
      <c r="BF13" s="103" t="str">
        <f t="shared" si="17"/>
        <v/>
      </c>
      <c r="BG13" s="72"/>
      <c r="BH13" s="54"/>
      <c r="BI13" s="78"/>
      <c r="BJ13" s="103" t="str">
        <f t="shared" si="18"/>
        <v/>
      </c>
      <c r="BK13" s="72"/>
      <c r="BL13" s="103" t="str">
        <f t="shared" si="19"/>
        <v/>
      </c>
      <c r="BM13" s="72"/>
      <c r="BN13" s="54"/>
      <c r="BO13" s="78"/>
      <c r="BP13" s="103" t="str">
        <f t="shared" si="20"/>
        <v/>
      </c>
      <c r="BQ13" s="72"/>
      <c r="BR13" s="103" t="str">
        <f t="shared" si="21"/>
        <v/>
      </c>
      <c r="BS13" s="72"/>
      <c r="BT13" s="54"/>
      <c r="BU13" s="78"/>
      <c r="BV13" s="103" t="str">
        <f t="shared" si="22"/>
        <v/>
      </c>
      <c r="BW13" s="72"/>
      <c r="BX13" s="103" t="str">
        <f t="shared" si="23"/>
        <v/>
      </c>
      <c r="BY13" s="72"/>
      <c r="BZ13" s="54"/>
      <c r="CA13" s="78"/>
      <c r="CB13" s="103" t="str">
        <f t="shared" si="24"/>
        <v/>
      </c>
      <c r="CC13" s="72"/>
      <c r="CD13" s="103" t="str">
        <f t="shared" si="25"/>
        <v/>
      </c>
      <c r="CE13" s="72"/>
      <c r="CF13" s="54"/>
      <c r="CG13" s="78"/>
      <c r="CH13" s="103" t="str">
        <f t="shared" si="26"/>
        <v/>
      </c>
      <c r="CI13" s="72"/>
      <c r="CJ13" s="103" t="str">
        <f t="shared" si="27"/>
        <v/>
      </c>
      <c r="CK13" s="72"/>
      <c r="CL13" s="54"/>
      <c r="CM13" s="78"/>
      <c r="CN13" s="103" t="str">
        <f t="shared" si="28"/>
        <v/>
      </c>
      <c r="CO13" s="72"/>
      <c r="CP13" s="103" t="str">
        <f t="shared" si="29"/>
        <v/>
      </c>
      <c r="CQ13" s="72"/>
      <c r="CR13" s="54"/>
      <c r="CS13" s="78"/>
      <c r="CT13" s="103" t="str">
        <f t="shared" si="30"/>
        <v/>
      </c>
      <c r="CU13" s="72"/>
      <c r="CV13" s="103" t="str">
        <f t="shared" si="31"/>
        <v/>
      </c>
      <c r="CW13" s="72"/>
      <c r="CX13" s="54"/>
      <c r="CY13" s="78"/>
      <c r="CZ13" s="103" t="str">
        <f t="shared" si="32"/>
        <v/>
      </c>
      <c r="DA13" s="72"/>
      <c r="DB13" s="103" t="str">
        <f t="shared" si="33"/>
        <v/>
      </c>
      <c r="DC13" s="72"/>
      <c r="DD13" s="54"/>
      <c r="DE13" s="78"/>
      <c r="DF13" s="103" t="str">
        <f t="shared" si="34"/>
        <v/>
      </c>
      <c r="DG13" s="72"/>
      <c r="DH13" s="103" t="str">
        <f t="shared" si="35"/>
        <v/>
      </c>
      <c r="DI13" s="72"/>
      <c r="DJ13" s="54"/>
      <c r="DK13" s="78"/>
      <c r="DL13" s="103" t="str">
        <f t="shared" si="36"/>
        <v/>
      </c>
      <c r="DM13" s="72"/>
      <c r="DN13" s="103" t="str">
        <f t="shared" si="37"/>
        <v/>
      </c>
      <c r="DO13" s="72"/>
      <c r="DP13" s="54"/>
      <c r="DQ13" s="78"/>
      <c r="DR13" s="103" t="str">
        <f t="shared" si="38"/>
        <v/>
      </c>
      <c r="DS13" s="72"/>
      <c r="DT13" s="103" t="str">
        <f t="shared" si="39"/>
        <v/>
      </c>
      <c r="DU13" s="72"/>
      <c r="DV13" s="54"/>
      <c r="DW13" s="78"/>
      <c r="DX13" s="103" t="str">
        <f t="shared" si="40"/>
        <v/>
      </c>
      <c r="DY13" s="72"/>
      <c r="DZ13" s="103" t="str">
        <f t="shared" si="41"/>
        <v/>
      </c>
      <c r="EA13" s="72"/>
      <c r="EB13" s="54"/>
      <c r="EC13" s="78"/>
      <c r="ED13" s="103" t="str">
        <f t="shared" si="42"/>
        <v/>
      </c>
      <c r="EE13" s="72"/>
      <c r="EF13" s="103" t="str">
        <f t="shared" si="43"/>
        <v/>
      </c>
      <c r="EG13" s="72"/>
      <c r="EH13" s="54"/>
      <c r="EI13" s="78"/>
      <c r="EJ13" s="103" t="str">
        <f t="shared" si="44"/>
        <v/>
      </c>
      <c r="EK13" s="72"/>
      <c r="EL13" s="103" t="str">
        <f t="shared" si="45"/>
        <v/>
      </c>
      <c r="EM13" s="72"/>
      <c r="EN13" s="54"/>
      <c r="EO13" s="78"/>
      <c r="EP13" s="103" t="str">
        <f t="shared" si="46"/>
        <v/>
      </c>
      <c r="EQ13" s="72"/>
      <c r="ER13" s="103" t="str">
        <f t="shared" si="47"/>
        <v/>
      </c>
      <c r="ES13" s="72"/>
      <c r="ET13" s="54"/>
      <c r="EU13" s="78"/>
      <c r="EV13" s="103" t="str">
        <f t="shared" si="48"/>
        <v/>
      </c>
      <c r="EW13" s="72"/>
      <c r="EX13" s="103" t="str">
        <f t="shared" si="49"/>
        <v/>
      </c>
      <c r="EY13" s="72"/>
      <c r="EZ13" s="54"/>
      <c r="FA13" s="78"/>
      <c r="FB13" s="103" t="str">
        <f t="shared" si="50"/>
        <v/>
      </c>
      <c r="FC13" s="72"/>
      <c r="FD13" s="103" t="str">
        <f t="shared" si="51"/>
        <v/>
      </c>
      <c r="FE13" s="72"/>
      <c r="FF13" s="54"/>
      <c r="FG13" s="78"/>
      <c r="FH13" s="103" t="str">
        <f t="shared" si="52"/>
        <v/>
      </c>
      <c r="FI13" s="72"/>
      <c r="FJ13" s="103" t="str">
        <f t="shared" si="53"/>
        <v/>
      </c>
      <c r="FK13" s="72"/>
      <c r="FL13" s="54"/>
      <c r="FM13" s="78"/>
      <c r="FN13" s="103" t="str">
        <f t="shared" si="54"/>
        <v/>
      </c>
      <c r="FO13" s="72"/>
      <c r="FP13" s="103" t="str">
        <f t="shared" si="55"/>
        <v/>
      </c>
      <c r="FQ13" s="72"/>
      <c r="FR13" s="54"/>
      <c r="FS13" s="78"/>
      <c r="FT13" s="103" t="str">
        <f t="shared" si="56"/>
        <v/>
      </c>
      <c r="FU13" s="72"/>
      <c r="FV13" s="103" t="str">
        <f t="shared" si="57"/>
        <v/>
      </c>
      <c r="FW13" s="72"/>
      <c r="FX13" s="54"/>
      <c r="FY13" s="78"/>
      <c r="FZ13" s="103" t="str">
        <f t="shared" si="58"/>
        <v/>
      </c>
      <c r="GA13" s="72"/>
      <c r="GB13" s="103" t="str">
        <f t="shared" si="59"/>
        <v/>
      </c>
      <c r="GC13" s="72"/>
      <c r="GD13" s="54"/>
      <c r="GE13" s="78"/>
      <c r="GF13" s="103" t="str">
        <f t="shared" si="60"/>
        <v/>
      </c>
      <c r="GG13" s="72"/>
      <c r="GH13" s="103" t="str">
        <f t="shared" si="61"/>
        <v/>
      </c>
      <c r="GI13" s="72"/>
      <c r="GJ13" s="54"/>
      <c r="GK13" s="78"/>
      <c r="GL13" s="103" t="str">
        <f t="shared" si="62"/>
        <v/>
      </c>
      <c r="GM13" s="72"/>
      <c r="GN13" s="103" t="str">
        <f t="shared" si="63"/>
        <v/>
      </c>
      <c r="GO13" s="72"/>
      <c r="GP13" s="54"/>
      <c r="GQ13" s="78"/>
      <c r="GR13" s="103" t="str">
        <f t="shared" si="64"/>
        <v/>
      </c>
      <c r="GS13" s="72"/>
      <c r="GT13" s="103" t="str">
        <f t="shared" si="65"/>
        <v/>
      </c>
      <c r="GU13" s="72"/>
      <c r="GV13" s="54"/>
    </row>
    <row r="14" spans="1:204" s="55" customFormat="1" ht="15" customHeight="1">
      <c r="A14" s="145"/>
      <c r="B14" s="145"/>
      <c r="C14" s="145"/>
      <c r="D14" s="145"/>
      <c r="E14" s="216"/>
      <c r="F14" s="145"/>
      <c r="G14" s="78"/>
      <c r="H14" s="103" t="str">
        <f t="shared" si="0"/>
        <v/>
      </c>
      <c r="I14" s="72"/>
      <c r="J14" s="103" t="str">
        <f t="shared" si="1"/>
        <v/>
      </c>
      <c r="K14" s="72"/>
      <c r="L14" s="54"/>
      <c r="M14" s="78"/>
      <c r="N14" s="103" t="str">
        <f t="shared" si="2"/>
        <v/>
      </c>
      <c r="O14" s="72"/>
      <c r="P14" s="103" t="str">
        <f t="shared" si="3"/>
        <v/>
      </c>
      <c r="Q14" s="75"/>
      <c r="R14" s="54"/>
      <c r="S14" s="78"/>
      <c r="T14" s="103" t="str">
        <f t="shared" si="4"/>
        <v/>
      </c>
      <c r="U14" s="72"/>
      <c r="V14" s="103" t="str">
        <f t="shared" si="5"/>
        <v/>
      </c>
      <c r="W14" s="72"/>
      <c r="X14" s="54"/>
      <c r="Y14" s="78"/>
      <c r="Z14" s="103" t="str">
        <f t="shared" si="6"/>
        <v/>
      </c>
      <c r="AA14" s="72"/>
      <c r="AB14" s="103" t="str">
        <f t="shared" si="7"/>
        <v/>
      </c>
      <c r="AC14" s="72"/>
      <c r="AD14" s="54"/>
      <c r="AE14" s="78"/>
      <c r="AF14" s="103" t="str">
        <f t="shared" si="8"/>
        <v/>
      </c>
      <c r="AG14" s="72"/>
      <c r="AH14" s="103" t="str">
        <f t="shared" si="9"/>
        <v/>
      </c>
      <c r="AI14" s="72"/>
      <c r="AJ14" s="54"/>
      <c r="AK14" s="78"/>
      <c r="AL14" s="103" t="str">
        <f t="shared" si="10"/>
        <v/>
      </c>
      <c r="AM14" s="72"/>
      <c r="AN14" s="103" t="str">
        <f t="shared" si="11"/>
        <v/>
      </c>
      <c r="AO14" s="72"/>
      <c r="AP14" s="54"/>
      <c r="AQ14" s="78"/>
      <c r="AR14" s="103" t="str">
        <f t="shared" si="12"/>
        <v/>
      </c>
      <c r="AS14" s="72"/>
      <c r="AT14" s="103" t="str">
        <f t="shared" si="13"/>
        <v/>
      </c>
      <c r="AU14" s="72"/>
      <c r="AV14" s="54"/>
      <c r="AW14" s="78"/>
      <c r="AX14" s="103" t="str">
        <f t="shared" si="14"/>
        <v/>
      </c>
      <c r="AY14" s="72"/>
      <c r="AZ14" s="103" t="str">
        <f t="shared" si="15"/>
        <v/>
      </c>
      <c r="BA14" s="72"/>
      <c r="BB14" s="54"/>
      <c r="BC14" s="78"/>
      <c r="BD14" s="103" t="str">
        <f t="shared" si="16"/>
        <v/>
      </c>
      <c r="BE14" s="72"/>
      <c r="BF14" s="103" t="str">
        <f t="shared" si="17"/>
        <v/>
      </c>
      <c r="BG14" s="72"/>
      <c r="BH14" s="54"/>
      <c r="BI14" s="78"/>
      <c r="BJ14" s="103" t="str">
        <f t="shared" si="18"/>
        <v/>
      </c>
      <c r="BK14" s="72"/>
      <c r="BL14" s="103" t="str">
        <f t="shared" si="19"/>
        <v/>
      </c>
      <c r="BM14" s="72"/>
      <c r="BN14" s="54"/>
      <c r="BO14" s="78"/>
      <c r="BP14" s="103" t="str">
        <f t="shared" si="20"/>
        <v/>
      </c>
      <c r="BQ14" s="72"/>
      <c r="BR14" s="103" t="str">
        <f t="shared" si="21"/>
        <v/>
      </c>
      <c r="BS14" s="72"/>
      <c r="BT14" s="54"/>
      <c r="BU14" s="78"/>
      <c r="BV14" s="103" t="str">
        <f t="shared" si="22"/>
        <v/>
      </c>
      <c r="BW14" s="72"/>
      <c r="BX14" s="103" t="str">
        <f t="shared" si="23"/>
        <v/>
      </c>
      <c r="BY14" s="72"/>
      <c r="BZ14" s="54"/>
      <c r="CA14" s="78"/>
      <c r="CB14" s="103" t="str">
        <f t="shared" si="24"/>
        <v/>
      </c>
      <c r="CC14" s="72"/>
      <c r="CD14" s="103" t="str">
        <f t="shared" si="25"/>
        <v/>
      </c>
      <c r="CE14" s="72"/>
      <c r="CF14" s="54"/>
      <c r="CG14" s="78"/>
      <c r="CH14" s="103" t="str">
        <f t="shared" si="26"/>
        <v/>
      </c>
      <c r="CI14" s="72"/>
      <c r="CJ14" s="103" t="str">
        <f t="shared" si="27"/>
        <v/>
      </c>
      <c r="CK14" s="72"/>
      <c r="CL14" s="54"/>
      <c r="CM14" s="78"/>
      <c r="CN14" s="103" t="str">
        <f t="shared" si="28"/>
        <v/>
      </c>
      <c r="CO14" s="72"/>
      <c r="CP14" s="103" t="str">
        <f t="shared" si="29"/>
        <v/>
      </c>
      <c r="CQ14" s="72"/>
      <c r="CR14" s="54"/>
      <c r="CS14" s="78"/>
      <c r="CT14" s="103" t="str">
        <f t="shared" si="30"/>
        <v/>
      </c>
      <c r="CU14" s="72"/>
      <c r="CV14" s="103" t="str">
        <f t="shared" si="31"/>
        <v/>
      </c>
      <c r="CW14" s="72"/>
      <c r="CX14" s="54"/>
      <c r="CY14" s="78"/>
      <c r="CZ14" s="103" t="str">
        <f t="shared" si="32"/>
        <v/>
      </c>
      <c r="DA14" s="72"/>
      <c r="DB14" s="103" t="str">
        <f t="shared" si="33"/>
        <v/>
      </c>
      <c r="DC14" s="72"/>
      <c r="DD14" s="54"/>
      <c r="DE14" s="78"/>
      <c r="DF14" s="103" t="str">
        <f t="shared" si="34"/>
        <v/>
      </c>
      <c r="DG14" s="72"/>
      <c r="DH14" s="103" t="str">
        <f t="shared" si="35"/>
        <v/>
      </c>
      <c r="DI14" s="72"/>
      <c r="DJ14" s="54"/>
      <c r="DK14" s="78"/>
      <c r="DL14" s="103" t="str">
        <f t="shared" si="36"/>
        <v/>
      </c>
      <c r="DM14" s="72"/>
      <c r="DN14" s="103" t="str">
        <f t="shared" si="37"/>
        <v/>
      </c>
      <c r="DO14" s="72"/>
      <c r="DP14" s="54"/>
      <c r="DQ14" s="78"/>
      <c r="DR14" s="103" t="str">
        <f t="shared" si="38"/>
        <v/>
      </c>
      <c r="DS14" s="72"/>
      <c r="DT14" s="103" t="str">
        <f t="shared" si="39"/>
        <v/>
      </c>
      <c r="DU14" s="72"/>
      <c r="DV14" s="54"/>
      <c r="DW14" s="78"/>
      <c r="DX14" s="103" t="str">
        <f t="shared" si="40"/>
        <v/>
      </c>
      <c r="DY14" s="72"/>
      <c r="DZ14" s="103" t="str">
        <f t="shared" si="41"/>
        <v/>
      </c>
      <c r="EA14" s="72"/>
      <c r="EB14" s="54"/>
      <c r="EC14" s="78"/>
      <c r="ED14" s="103" t="str">
        <f t="shared" si="42"/>
        <v/>
      </c>
      <c r="EE14" s="72"/>
      <c r="EF14" s="103" t="str">
        <f t="shared" si="43"/>
        <v/>
      </c>
      <c r="EG14" s="72"/>
      <c r="EH14" s="54"/>
      <c r="EI14" s="78"/>
      <c r="EJ14" s="103" t="str">
        <f t="shared" si="44"/>
        <v/>
      </c>
      <c r="EK14" s="72"/>
      <c r="EL14" s="103" t="str">
        <f t="shared" si="45"/>
        <v/>
      </c>
      <c r="EM14" s="72"/>
      <c r="EN14" s="54"/>
      <c r="EO14" s="78"/>
      <c r="EP14" s="103" t="str">
        <f t="shared" si="46"/>
        <v/>
      </c>
      <c r="EQ14" s="72"/>
      <c r="ER14" s="103" t="str">
        <f t="shared" si="47"/>
        <v/>
      </c>
      <c r="ES14" s="72"/>
      <c r="ET14" s="54"/>
      <c r="EU14" s="78"/>
      <c r="EV14" s="103" t="str">
        <f t="shared" si="48"/>
        <v/>
      </c>
      <c r="EW14" s="72"/>
      <c r="EX14" s="103" t="str">
        <f t="shared" si="49"/>
        <v/>
      </c>
      <c r="EY14" s="72"/>
      <c r="EZ14" s="54"/>
      <c r="FA14" s="78"/>
      <c r="FB14" s="103" t="str">
        <f t="shared" si="50"/>
        <v/>
      </c>
      <c r="FC14" s="72"/>
      <c r="FD14" s="103" t="str">
        <f t="shared" si="51"/>
        <v/>
      </c>
      <c r="FE14" s="72"/>
      <c r="FF14" s="54"/>
      <c r="FG14" s="78"/>
      <c r="FH14" s="103" t="str">
        <f t="shared" si="52"/>
        <v/>
      </c>
      <c r="FI14" s="72"/>
      <c r="FJ14" s="103" t="str">
        <f t="shared" si="53"/>
        <v/>
      </c>
      <c r="FK14" s="72"/>
      <c r="FL14" s="54"/>
      <c r="FM14" s="78"/>
      <c r="FN14" s="103" t="str">
        <f t="shared" si="54"/>
        <v/>
      </c>
      <c r="FO14" s="72"/>
      <c r="FP14" s="103" t="str">
        <f t="shared" si="55"/>
        <v/>
      </c>
      <c r="FQ14" s="72"/>
      <c r="FR14" s="54"/>
      <c r="FS14" s="78"/>
      <c r="FT14" s="103" t="str">
        <f t="shared" si="56"/>
        <v/>
      </c>
      <c r="FU14" s="72"/>
      <c r="FV14" s="103" t="str">
        <f t="shared" si="57"/>
        <v/>
      </c>
      <c r="FW14" s="72"/>
      <c r="FX14" s="54"/>
      <c r="FY14" s="78"/>
      <c r="FZ14" s="103" t="str">
        <f t="shared" si="58"/>
        <v/>
      </c>
      <c r="GA14" s="72"/>
      <c r="GB14" s="103" t="str">
        <f t="shared" si="59"/>
        <v/>
      </c>
      <c r="GC14" s="72"/>
      <c r="GD14" s="54"/>
      <c r="GE14" s="78"/>
      <c r="GF14" s="103" t="str">
        <f t="shared" si="60"/>
        <v/>
      </c>
      <c r="GG14" s="72"/>
      <c r="GH14" s="103" t="str">
        <f t="shared" si="61"/>
        <v/>
      </c>
      <c r="GI14" s="72"/>
      <c r="GJ14" s="54"/>
      <c r="GK14" s="78"/>
      <c r="GL14" s="103" t="str">
        <f t="shared" si="62"/>
        <v/>
      </c>
      <c r="GM14" s="72"/>
      <c r="GN14" s="103" t="str">
        <f t="shared" si="63"/>
        <v/>
      </c>
      <c r="GO14" s="72"/>
      <c r="GP14" s="54"/>
      <c r="GQ14" s="78"/>
      <c r="GR14" s="103" t="str">
        <f t="shared" si="64"/>
        <v/>
      </c>
      <c r="GS14" s="72"/>
      <c r="GT14" s="103" t="str">
        <f t="shared" si="65"/>
        <v/>
      </c>
      <c r="GU14" s="72"/>
      <c r="GV14" s="54"/>
    </row>
    <row r="15" spans="1:204" s="55" customFormat="1" ht="15" customHeight="1">
      <c r="A15" s="145"/>
      <c r="B15" s="145"/>
      <c r="C15" s="145"/>
      <c r="D15" s="145"/>
      <c r="E15" s="216"/>
      <c r="F15" s="145"/>
      <c r="G15" s="78"/>
      <c r="H15" s="103" t="str">
        <f t="shared" si="0"/>
        <v/>
      </c>
      <c r="I15" s="72"/>
      <c r="J15" s="103" t="str">
        <f t="shared" si="1"/>
        <v/>
      </c>
      <c r="K15" s="72"/>
      <c r="L15" s="54"/>
      <c r="M15" s="78"/>
      <c r="N15" s="103" t="str">
        <f t="shared" si="2"/>
        <v/>
      </c>
      <c r="O15" s="72"/>
      <c r="P15" s="103" t="str">
        <f t="shared" si="3"/>
        <v/>
      </c>
      <c r="Q15" s="75"/>
      <c r="R15" s="54"/>
      <c r="S15" s="78"/>
      <c r="T15" s="103" t="str">
        <f t="shared" si="4"/>
        <v/>
      </c>
      <c r="U15" s="72"/>
      <c r="V15" s="103" t="str">
        <f t="shared" si="5"/>
        <v/>
      </c>
      <c r="W15" s="72"/>
      <c r="X15" s="54"/>
      <c r="Y15" s="78"/>
      <c r="Z15" s="103" t="str">
        <f t="shared" si="6"/>
        <v/>
      </c>
      <c r="AA15" s="72"/>
      <c r="AB15" s="103" t="str">
        <f t="shared" si="7"/>
        <v/>
      </c>
      <c r="AC15" s="72"/>
      <c r="AD15" s="54"/>
      <c r="AE15" s="78"/>
      <c r="AF15" s="103" t="str">
        <f t="shared" si="8"/>
        <v/>
      </c>
      <c r="AG15" s="72"/>
      <c r="AH15" s="103" t="str">
        <f t="shared" si="9"/>
        <v/>
      </c>
      <c r="AI15" s="72"/>
      <c r="AJ15" s="54"/>
      <c r="AK15" s="78"/>
      <c r="AL15" s="103" t="str">
        <f t="shared" si="10"/>
        <v/>
      </c>
      <c r="AM15" s="72"/>
      <c r="AN15" s="103" t="str">
        <f t="shared" si="11"/>
        <v/>
      </c>
      <c r="AO15" s="72"/>
      <c r="AP15" s="54"/>
      <c r="AQ15" s="78"/>
      <c r="AR15" s="103" t="str">
        <f t="shared" si="12"/>
        <v/>
      </c>
      <c r="AS15" s="72"/>
      <c r="AT15" s="103" t="str">
        <f t="shared" si="13"/>
        <v/>
      </c>
      <c r="AU15" s="72"/>
      <c r="AV15" s="54"/>
      <c r="AW15" s="78"/>
      <c r="AX15" s="103" t="str">
        <f t="shared" si="14"/>
        <v/>
      </c>
      <c r="AY15" s="72"/>
      <c r="AZ15" s="103" t="str">
        <f t="shared" si="15"/>
        <v/>
      </c>
      <c r="BA15" s="72"/>
      <c r="BB15" s="54"/>
      <c r="BC15" s="78"/>
      <c r="BD15" s="103" t="str">
        <f t="shared" si="16"/>
        <v/>
      </c>
      <c r="BE15" s="72"/>
      <c r="BF15" s="103" t="str">
        <f t="shared" si="17"/>
        <v/>
      </c>
      <c r="BG15" s="72"/>
      <c r="BH15" s="54"/>
      <c r="BI15" s="78"/>
      <c r="BJ15" s="103" t="str">
        <f t="shared" si="18"/>
        <v/>
      </c>
      <c r="BK15" s="72"/>
      <c r="BL15" s="103" t="str">
        <f t="shared" si="19"/>
        <v/>
      </c>
      <c r="BM15" s="72"/>
      <c r="BN15" s="54"/>
      <c r="BO15" s="78"/>
      <c r="BP15" s="103" t="str">
        <f t="shared" si="20"/>
        <v/>
      </c>
      <c r="BQ15" s="72"/>
      <c r="BR15" s="103" t="str">
        <f t="shared" si="21"/>
        <v/>
      </c>
      <c r="BS15" s="72"/>
      <c r="BT15" s="54"/>
      <c r="BU15" s="78"/>
      <c r="BV15" s="103" t="str">
        <f t="shared" si="22"/>
        <v/>
      </c>
      <c r="BW15" s="72"/>
      <c r="BX15" s="103" t="str">
        <f t="shared" si="23"/>
        <v/>
      </c>
      <c r="BY15" s="72"/>
      <c r="BZ15" s="54"/>
      <c r="CA15" s="78"/>
      <c r="CB15" s="103" t="str">
        <f t="shared" si="24"/>
        <v/>
      </c>
      <c r="CC15" s="72"/>
      <c r="CD15" s="103" t="str">
        <f t="shared" si="25"/>
        <v/>
      </c>
      <c r="CE15" s="72"/>
      <c r="CF15" s="54"/>
      <c r="CG15" s="78"/>
      <c r="CH15" s="103" t="str">
        <f t="shared" si="26"/>
        <v/>
      </c>
      <c r="CI15" s="72"/>
      <c r="CJ15" s="103" t="str">
        <f t="shared" si="27"/>
        <v/>
      </c>
      <c r="CK15" s="72"/>
      <c r="CL15" s="54"/>
      <c r="CM15" s="78"/>
      <c r="CN15" s="103" t="str">
        <f t="shared" si="28"/>
        <v/>
      </c>
      <c r="CO15" s="72"/>
      <c r="CP15" s="103" t="str">
        <f t="shared" si="29"/>
        <v/>
      </c>
      <c r="CQ15" s="72"/>
      <c r="CR15" s="54"/>
      <c r="CS15" s="78"/>
      <c r="CT15" s="103" t="str">
        <f t="shared" si="30"/>
        <v/>
      </c>
      <c r="CU15" s="72"/>
      <c r="CV15" s="103" t="str">
        <f t="shared" si="31"/>
        <v/>
      </c>
      <c r="CW15" s="72"/>
      <c r="CX15" s="54"/>
      <c r="CY15" s="78"/>
      <c r="CZ15" s="103" t="str">
        <f t="shared" si="32"/>
        <v/>
      </c>
      <c r="DA15" s="72"/>
      <c r="DB15" s="103" t="str">
        <f t="shared" si="33"/>
        <v/>
      </c>
      <c r="DC15" s="72"/>
      <c r="DD15" s="54"/>
      <c r="DE15" s="78"/>
      <c r="DF15" s="103" t="str">
        <f t="shared" si="34"/>
        <v/>
      </c>
      <c r="DG15" s="72"/>
      <c r="DH15" s="103" t="str">
        <f t="shared" si="35"/>
        <v/>
      </c>
      <c r="DI15" s="72"/>
      <c r="DJ15" s="54"/>
      <c r="DK15" s="78"/>
      <c r="DL15" s="103" t="str">
        <f t="shared" si="36"/>
        <v/>
      </c>
      <c r="DM15" s="72"/>
      <c r="DN15" s="103" t="str">
        <f t="shared" si="37"/>
        <v/>
      </c>
      <c r="DO15" s="72"/>
      <c r="DP15" s="54"/>
      <c r="DQ15" s="78"/>
      <c r="DR15" s="103" t="str">
        <f t="shared" si="38"/>
        <v/>
      </c>
      <c r="DS15" s="72"/>
      <c r="DT15" s="103" t="str">
        <f t="shared" si="39"/>
        <v/>
      </c>
      <c r="DU15" s="72"/>
      <c r="DV15" s="54"/>
      <c r="DW15" s="78"/>
      <c r="DX15" s="103" t="str">
        <f t="shared" si="40"/>
        <v/>
      </c>
      <c r="DY15" s="72"/>
      <c r="DZ15" s="103" t="str">
        <f t="shared" si="41"/>
        <v/>
      </c>
      <c r="EA15" s="72"/>
      <c r="EB15" s="54"/>
      <c r="EC15" s="78"/>
      <c r="ED15" s="103" t="str">
        <f t="shared" si="42"/>
        <v/>
      </c>
      <c r="EE15" s="72"/>
      <c r="EF15" s="103" t="str">
        <f t="shared" si="43"/>
        <v/>
      </c>
      <c r="EG15" s="72"/>
      <c r="EH15" s="54"/>
      <c r="EI15" s="78"/>
      <c r="EJ15" s="103" t="str">
        <f t="shared" si="44"/>
        <v/>
      </c>
      <c r="EK15" s="72"/>
      <c r="EL15" s="103" t="str">
        <f t="shared" si="45"/>
        <v/>
      </c>
      <c r="EM15" s="72"/>
      <c r="EN15" s="54"/>
      <c r="EO15" s="78"/>
      <c r="EP15" s="103" t="str">
        <f t="shared" si="46"/>
        <v/>
      </c>
      <c r="EQ15" s="72"/>
      <c r="ER15" s="103" t="str">
        <f t="shared" si="47"/>
        <v/>
      </c>
      <c r="ES15" s="72"/>
      <c r="ET15" s="54"/>
      <c r="EU15" s="78"/>
      <c r="EV15" s="103" t="str">
        <f t="shared" si="48"/>
        <v/>
      </c>
      <c r="EW15" s="72"/>
      <c r="EX15" s="103" t="str">
        <f t="shared" si="49"/>
        <v/>
      </c>
      <c r="EY15" s="72"/>
      <c r="EZ15" s="54"/>
      <c r="FA15" s="78"/>
      <c r="FB15" s="103" t="str">
        <f t="shared" si="50"/>
        <v/>
      </c>
      <c r="FC15" s="72"/>
      <c r="FD15" s="103" t="str">
        <f t="shared" si="51"/>
        <v/>
      </c>
      <c r="FE15" s="72"/>
      <c r="FF15" s="54"/>
      <c r="FG15" s="78"/>
      <c r="FH15" s="103" t="str">
        <f t="shared" si="52"/>
        <v/>
      </c>
      <c r="FI15" s="72"/>
      <c r="FJ15" s="103" t="str">
        <f t="shared" si="53"/>
        <v/>
      </c>
      <c r="FK15" s="72"/>
      <c r="FL15" s="54"/>
      <c r="FM15" s="78"/>
      <c r="FN15" s="103" t="str">
        <f t="shared" si="54"/>
        <v/>
      </c>
      <c r="FO15" s="72"/>
      <c r="FP15" s="103" t="str">
        <f t="shared" si="55"/>
        <v/>
      </c>
      <c r="FQ15" s="72"/>
      <c r="FR15" s="54"/>
      <c r="FS15" s="78"/>
      <c r="FT15" s="103" t="str">
        <f t="shared" si="56"/>
        <v/>
      </c>
      <c r="FU15" s="72"/>
      <c r="FV15" s="103" t="str">
        <f t="shared" si="57"/>
        <v/>
      </c>
      <c r="FW15" s="72"/>
      <c r="FX15" s="54"/>
      <c r="FY15" s="78"/>
      <c r="FZ15" s="103" t="str">
        <f t="shared" si="58"/>
        <v/>
      </c>
      <c r="GA15" s="72"/>
      <c r="GB15" s="103" t="str">
        <f t="shared" si="59"/>
        <v/>
      </c>
      <c r="GC15" s="72"/>
      <c r="GD15" s="54"/>
      <c r="GE15" s="78"/>
      <c r="GF15" s="103" t="str">
        <f t="shared" si="60"/>
        <v/>
      </c>
      <c r="GG15" s="72"/>
      <c r="GH15" s="103" t="str">
        <f t="shared" si="61"/>
        <v/>
      </c>
      <c r="GI15" s="72"/>
      <c r="GJ15" s="54"/>
      <c r="GK15" s="78"/>
      <c r="GL15" s="103" t="str">
        <f t="shared" si="62"/>
        <v/>
      </c>
      <c r="GM15" s="72"/>
      <c r="GN15" s="103" t="str">
        <f t="shared" si="63"/>
        <v/>
      </c>
      <c r="GO15" s="72"/>
      <c r="GP15" s="54"/>
      <c r="GQ15" s="78"/>
      <c r="GR15" s="103" t="str">
        <f t="shared" si="64"/>
        <v/>
      </c>
      <c r="GS15" s="72"/>
      <c r="GT15" s="103" t="str">
        <f t="shared" si="65"/>
        <v/>
      </c>
      <c r="GU15" s="72"/>
      <c r="GV15" s="54"/>
    </row>
    <row r="16" spans="1:204" s="55" customFormat="1" ht="15" customHeight="1">
      <c r="A16" s="145"/>
      <c r="B16" s="145"/>
      <c r="C16" s="145"/>
      <c r="D16" s="145"/>
      <c r="E16" s="216"/>
      <c r="F16" s="145"/>
      <c r="G16" s="78"/>
      <c r="H16" s="103" t="str">
        <f t="shared" si="0"/>
        <v/>
      </c>
      <c r="I16" s="72"/>
      <c r="J16" s="103" t="str">
        <f t="shared" si="1"/>
        <v/>
      </c>
      <c r="K16" s="72"/>
      <c r="L16" s="54"/>
      <c r="M16" s="78"/>
      <c r="N16" s="103" t="str">
        <f t="shared" si="2"/>
        <v/>
      </c>
      <c r="O16" s="72"/>
      <c r="P16" s="103" t="str">
        <f t="shared" si="3"/>
        <v/>
      </c>
      <c r="Q16" s="75"/>
      <c r="R16" s="54"/>
      <c r="S16" s="78"/>
      <c r="T16" s="103" t="str">
        <f t="shared" si="4"/>
        <v/>
      </c>
      <c r="U16" s="72"/>
      <c r="V16" s="103" t="str">
        <f t="shared" si="5"/>
        <v/>
      </c>
      <c r="W16" s="72"/>
      <c r="X16" s="54"/>
      <c r="Y16" s="78"/>
      <c r="Z16" s="103" t="str">
        <f t="shared" si="6"/>
        <v/>
      </c>
      <c r="AA16" s="72"/>
      <c r="AB16" s="103" t="str">
        <f t="shared" si="7"/>
        <v/>
      </c>
      <c r="AC16" s="72"/>
      <c r="AD16" s="54"/>
      <c r="AE16" s="78"/>
      <c r="AF16" s="103" t="str">
        <f t="shared" si="8"/>
        <v/>
      </c>
      <c r="AG16" s="72"/>
      <c r="AH16" s="103" t="str">
        <f t="shared" si="9"/>
        <v/>
      </c>
      <c r="AI16" s="72"/>
      <c r="AJ16" s="54"/>
      <c r="AK16" s="78"/>
      <c r="AL16" s="103" t="str">
        <f t="shared" si="10"/>
        <v/>
      </c>
      <c r="AM16" s="72"/>
      <c r="AN16" s="103" t="str">
        <f t="shared" si="11"/>
        <v/>
      </c>
      <c r="AO16" s="72"/>
      <c r="AP16" s="54"/>
      <c r="AQ16" s="78"/>
      <c r="AR16" s="103" t="str">
        <f t="shared" si="12"/>
        <v/>
      </c>
      <c r="AS16" s="72"/>
      <c r="AT16" s="103" t="str">
        <f t="shared" si="13"/>
        <v/>
      </c>
      <c r="AU16" s="72"/>
      <c r="AV16" s="54"/>
      <c r="AW16" s="78"/>
      <c r="AX16" s="103" t="str">
        <f t="shared" si="14"/>
        <v/>
      </c>
      <c r="AY16" s="72"/>
      <c r="AZ16" s="103" t="str">
        <f t="shared" si="15"/>
        <v/>
      </c>
      <c r="BA16" s="72"/>
      <c r="BB16" s="54"/>
      <c r="BC16" s="78"/>
      <c r="BD16" s="103" t="str">
        <f t="shared" si="16"/>
        <v/>
      </c>
      <c r="BE16" s="72"/>
      <c r="BF16" s="103" t="str">
        <f t="shared" si="17"/>
        <v/>
      </c>
      <c r="BG16" s="72"/>
      <c r="BH16" s="54"/>
      <c r="BI16" s="78"/>
      <c r="BJ16" s="103" t="str">
        <f t="shared" si="18"/>
        <v/>
      </c>
      <c r="BK16" s="72"/>
      <c r="BL16" s="103" t="str">
        <f t="shared" si="19"/>
        <v/>
      </c>
      <c r="BM16" s="72"/>
      <c r="BN16" s="54"/>
      <c r="BO16" s="78"/>
      <c r="BP16" s="103" t="str">
        <f t="shared" si="20"/>
        <v/>
      </c>
      <c r="BQ16" s="72"/>
      <c r="BR16" s="103" t="str">
        <f t="shared" si="21"/>
        <v/>
      </c>
      <c r="BS16" s="72"/>
      <c r="BT16" s="54"/>
      <c r="BU16" s="78"/>
      <c r="BV16" s="103" t="str">
        <f t="shared" si="22"/>
        <v/>
      </c>
      <c r="BW16" s="72"/>
      <c r="BX16" s="103" t="str">
        <f t="shared" si="23"/>
        <v/>
      </c>
      <c r="BY16" s="72"/>
      <c r="BZ16" s="54"/>
      <c r="CA16" s="78"/>
      <c r="CB16" s="103" t="str">
        <f t="shared" si="24"/>
        <v/>
      </c>
      <c r="CC16" s="72"/>
      <c r="CD16" s="103" t="str">
        <f t="shared" si="25"/>
        <v/>
      </c>
      <c r="CE16" s="72"/>
      <c r="CF16" s="54"/>
      <c r="CG16" s="78"/>
      <c r="CH16" s="103" t="str">
        <f t="shared" si="26"/>
        <v/>
      </c>
      <c r="CI16" s="72"/>
      <c r="CJ16" s="103" t="str">
        <f t="shared" si="27"/>
        <v/>
      </c>
      <c r="CK16" s="72"/>
      <c r="CL16" s="54"/>
      <c r="CM16" s="78"/>
      <c r="CN16" s="103" t="str">
        <f t="shared" si="28"/>
        <v/>
      </c>
      <c r="CO16" s="72"/>
      <c r="CP16" s="103" t="str">
        <f t="shared" si="29"/>
        <v/>
      </c>
      <c r="CQ16" s="72"/>
      <c r="CR16" s="54"/>
      <c r="CS16" s="78"/>
      <c r="CT16" s="103" t="str">
        <f t="shared" si="30"/>
        <v/>
      </c>
      <c r="CU16" s="72"/>
      <c r="CV16" s="103" t="str">
        <f t="shared" si="31"/>
        <v/>
      </c>
      <c r="CW16" s="72"/>
      <c r="CX16" s="54"/>
      <c r="CY16" s="78"/>
      <c r="CZ16" s="103" t="str">
        <f t="shared" si="32"/>
        <v/>
      </c>
      <c r="DA16" s="72"/>
      <c r="DB16" s="103" t="str">
        <f t="shared" si="33"/>
        <v/>
      </c>
      <c r="DC16" s="72"/>
      <c r="DD16" s="54"/>
      <c r="DE16" s="78"/>
      <c r="DF16" s="103" t="str">
        <f t="shared" si="34"/>
        <v/>
      </c>
      <c r="DG16" s="72"/>
      <c r="DH16" s="103" t="str">
        <f t="shared" si="35"/>
        <v/>
      </c>
      <c r="DI16" s="72"/>
      <c r="DJ16" s="54"/>
      <c r="DK16" s="78"/>
      <c r="DL16" s="103" t="str">
        <f t="shared" si="36"/>
        <v/>
      </c>
      <c r="DM16" s="72"/>
      <c r="DN16" s="103" t="str">
        <f t="shared" si="37"/>
        <v/>
      </c>
      <c r="DO16" s="72"/>
      <c r="DP16" s="54"/>
      <c r="DQ16" s="78"/>
      <c r="DR16" s="103" t="str">
        <f t="shared" si="38"/>
        <v/>
      </c>
      <c r="DS16" s="72"/>
      <c r="DT16" s="103" t="str">
        <f t="shared" si="39"/>
        <v/>
      </c>
      <c r="DU16" s="72"/>
      <c r="DV16" s="54"/>
      <c r="DW16" s="78"/>
      <c r="DX16" s="103" t="str">
        <f t="shared" si="40"/>
        <v/>
      </c>
      <c r="DY16" s="72"/>
      <c r="DZ16" s="103" t="str">
        <f t="shared" si="41"/>
        <v/>
      </c>
      <c r="EA16" s="72"/>
      <c r="EB16" s="54"/>
      <c r="EC16" s="78"/>
      <c r="ED16" s="103" t="str">
        <f t="shared" si="42"/>
        <v/>
      </c>
      <c r="EE16" s="72"/>
      <c r="EF16" s="103" t="str">
        <f t="shared" si="43"/>
        <v/>
      </c>
      <c r="EG16" s="72"/>
      <c r="EH16" s="54"/>
      <c r="EI16" s="78"/>
      <c r="EJ16" s="103" t="str">
        <f t="shared" si="44"/>
        <v/>
      </c>
      <c r="EK16" s="72"/>
      <c r="EL16" s="103" t="str">
        <f t="shared" si="45"/>
        <v/>
      </c>
      <c r="EM16" s="72"/>
      <c r="EN16" s="54"/>
      <c r="EO16" s="78"/>
      <c r="EP16" s="103" t="str">
        <f t="shared" si="46"/>
        <v/>
      </c>
      <c r="EQ16" s="72"/>
      <c r="ER16" s="103" t="str">
        <f t="shared" si="47"/>
        <v/>
      </c>
      <c r="ES16" s="72"/>
      <c r="ET16" s="54"/>
      <c r="EU16" s="78"/>
      <c r="EV16" s="103" t="str">
        <f t="shared" si="48"/>
        <v/>
      </c>
      <c r="EW16" s="72"/>
      <c r="EX16" s="103" t="str">
        <f t="shared" si="49"/>
        <v/>
      </c>
      <c r="EY16" s="72"/>
      <c r="EZ16" s="54"/>
      <c r="FA16" s="78"/>
      <c r="FB16" s="103" t="str">
        <f t="shared" si="50"/>
        <v/>
      </c>
      <c r="FC16" s="72"/>
      <c r="FD16" s="103" t="str">
        <f t="shared" si="51"/>
        <v/>
      </c>
      <c r="FE16" s="72"/>
      <c r="FF16" s="54"/>
      <c r="FG16" s="78"/>
      <c r="FH16" s="103" t="str">
        <f t="shared" si="52"/>
        <v/>
      </c>
      <c r="FI16" s="72"/>
      <c r="FJ16" s="103" t="str">
        <f t="shared" si="53"/>
        <v/>
      </c>
      <c r="FK16" s="72"/>
      <c r="FL16" s="54"/>
      <c r="FM16" s="78"/>
      <c r="FN16" s="103" t="str">
        <f t="shared" si="54"/>
        <v/>
      </c>
      <c r="FO16" s="72"/>
      <c r="FP16" s="103" t="str">
        <f t="shared" si="55"/>
        <v/>
      </c>
      <c r="FQ16" s="72"/>
      <c r="FR16" s="54"/>
      <c r="FS16" s="78"/>
      <c r="FT16" s="103" t="str">
        <f t="shared" si="56"/>
        <v/>
      </c>
      <c r="FU16" s="72"/>
      <c r="FV16" s="103" t="str">
        <f t="shared" si="57"/>
        <v/>
      </c>
      <c r="FW16" s="72"/>
      <c r="FX16" s="54"/>
      <c r="FY16" s="78"/>
      <c r="FZ16" s="103" t="str">
        <f t="shared" si="58"/>
        <v/>
      </c>
      <c r="GA16" s="72"/>
      <c r="GB16" s="103" t="str">
        <f t="shared" si="59"/>
        <v/>
      </c>
      <c r="GC16" s="72"/>
      <c r="GD16" s="54"/>
      <c r="GE16" s="78"/>
      <c r="GF16" s="103" t="str">
        <f t="shared" si="60"/>
        <v/>
      </c>
      <c r="GG16" s="72"/>
      <c r="GH16" s="103" t="str">
        <f t="shared" si="61"/>
        <v/>
      </c>
      <c r="GI16" s="72"/>
      <c r="GJ16" s="54"/>
      <c r="GK16" s="78"/>
      <c r="GL16" s="103" t="str">
        <f t="shared" si="62"/>
        <v/>
      </c>
      <c r="GM16" s="72"/>
      <c r="GN16" s="103" t="str">
        <f t="shared" si="63"/>
        <v/>
      </c>
      <c r="GO16" s="72"/>
      <c r="GP16" s="54"/>
      <c r="GQ16" s="78"/>
      <c r="GR16" s="103" t="str">
        <f t="shared" si="64"/>
        <v/>
      </c>
      <c r="GS16" s="72"/>
      <c r="GT16" s="103" t="str">
        <f t="shared" si="65"/>
        <v/>
      </c>
      <c r="GU16" s="72"/>
      <c r="GV16" s="54"/>
    </row>
    <row r="17" spans="1:204" s="55" customFormat="1" ht="15" customHeight="1">
      <c r="A17" s="145"/>
      <c r="B17" s="145"/>
      <c r="C17" s="145"/>
      <c r="D17" s="145"/>
      <c r="E17" s="216"/>
      <c r="F17" s="145"/>
      <c r="G17" s="78"/>
      <c r="H17" s="103" t="str">
        <f t="shared" si="0"/>
        <v/>
      </c>
      <c r="I17" s="72"/>
      <c r="J17" s="103" t="str">
        <f t="shared" si="1"/>
        <v/>
      </c>
      <c r="K17" s="72"/>
      <c r="L17" s="54"/>
      <c r="M17" s="78"/>
      <c r="N17" s="103" t="str">
        <f t="shared" si="2"/>
        <v/>
      </c>
      <c r="O17" s="72"/>
      <c r="P17" s="103" t="str">
        <f t="shared" si="3"/>
        <v/>
      </c>
      <c r="Q17" s="75"/>
      <c r="R17" s="54"/>
      <c r="S17" s="78"/>
      <c r="T17" s="103" t="str">
        <f t="shared" si="4"/>
        <v/>
      </c>
      <c r="U17" s="72"/>
      <c r="V17" s="103" t="str">
        <f t="shared" si="5"/>
        <v/>
      </c>
      <c r="W17" s="72"/>
      <c r="X17" s="54"/>
      <c r="Y17" s="78"/>
      <c r="Z17" s="103" t="str">
        <f t="shared" si="6"/>
        <v/>
      </c>
      <c r="AA17" s="72"/>
      <c r="AB17" s="103" t="str">
        <f t="shared" si="7"/>
        <v/>
      </c>
      <c r="AC17" s="72"/>
      <c r="AD17" s="54"/>
      <c r="AE17" s="78"/>
      <c r="AF17" s="103" t="str">
        <f t="shared" si="8"/>
        <v/>
      </c>
      <c r="AG17" s="72"/>
      <c r="AH17" s="103" t="str">
        <f t="shared" si="9"/>
        <v/>
      </c>
      <c r="AI17" s="72"/>
      <c r="AJ17" s="54"/>
      <c r="AK17" s="78"/>
      <c r="AL17" s="103" t="str">
        <f t="shared" si="10"/>
        <v/>
      </c>
      <c r="AM17" s="72"/>
      <c r="AN17" s="103" t="str">
        <f t="shared" si="11"/>
        <v/>
      </c>
      <c r="AO17" s="72"/>
      <c r="AP17" s="54"/>
      <c r="AQ17" s="78"/>
      <c r="AR17" s="103" t="str">
        <f t="shared" si="12"/>
        <v/>
      </c>
      <c r="AS17" s="72"/>
      <c r="AT17" s="103" t="str">
        <f t="shared" si="13"/>
        <v/>
      </c>
      <c r="AU17" s="72"/>
      <c r="AV17" s="54"/>
      <c r="AW17" s="78"/>
      <c r="AX17" s="103" t="str">
        <f t="shared" si="14"/>
        <v/>
      </c>
      <c r="AY17" s="72"/>
      <c r="AZ17" s="103" t="str">
        <f t="shared" si="15"/>
        <v/>
      </c>
      <c r="BA17" s="72"/>
      <c r="BB17" s="54"/>
      <c r="BC17" s="78"/>
      <c r="BD17" s="103" t="str">
        <f t="shared" si="16"/>
        <v/>
      </c>
      <c r="BE17" s="72"/>
      <c r="BF17" s="103" t="str">
        <f t="shared" si="17"/>
        <v/>
      </c>
      <c r="BG17" s="72"/>
      <c r="BH17" s="54"/>
      <c r="BI17" s="78"/>
      <c r="BJ17" s="103" t="str">
        <f t="shared" si="18"/>
        <v/>
      </c>
      <c r="BK17" s="72"/>
      <c r="BL17" s="103" t="str">
        <f t="shared" si="19"/>
        <v/>
      </c>
      <c r="BM17" s="72"/>
      <c r="BN17" s="54"/>
      <c r="BO17" s="78"/>
      <c r="BP17" s="103" t="str">
        <f t="shared" si="20"/>
        <v/>
      </c>
      <c r="BQ17" s="72"/>
      <c r="BR17" s="103" t="str">
        <f t="shared" si="21"/>
        <v/>
      </c>
      <c r="BS17" s="72"/>
      <c r="BT17" s="54"/>
      <c r="BU17" s="78"/>
      <c r="BV17" s="103" t="str">
        <f t="shared" si="22"/>
        <v/>
      </c>
      <c r="BW17" s="72"/>
      <c r="BX17" s="103" t="str">
        <f t="shared" si="23"/>
        <v/>
      </c>
      <c r="BY17" s="72"/>
      <c r="BZ17" s="54"/>
      <c r="CA17" s="78"/>
      <c r="CB17" s="103" t="str">
        <f t="shared" si="24"/>
        <v/>
      </c>
      <c r="CC17" s="72"/>
      <c r="CD17" s="103" t="str">
        <f t="shared" si="25"/>
        <v/>
      </c>
      <c r="CE17" s="72"/>
      <c r="CF17" s="54"/>
      <c r="CG17" s="78"/>
      <c r="CH17" s="103" t="str">
        <f t="shared" si="26"/>
        <v/>
      </c>
      <c r="CI17" s="72"/>
      <c r="CJ17" s="103" t="str">
        <f t="shared" si="27"/>
        <v/>
      </c>
      <c r="CK17" s="72"/>
      <c r="CL17" s="54"/>
      <c r="CM17" s="78"/>
      <c r="CN17" s="103" t="str">
        <f t="shared" si="28"/>
        <v/>
      </c>
      <c r="CO17" s="72"/>
      <c r="CP17" s="103" t="str">
        <f t="shared" si="29"/>
        <v/>
      </c>
      <c r="CQ17" s="72"/>
      <c r="CR17" s="54"/>
      <c r="CS17" s="78"/>
      <c r="CT17" s="103" t="str">
        <f t="shared" si="30"/>
        <v/>
      </c>
      <c r="CU17" s="72"/>
      <c r="CV17" s="103" t="str">
        <f t="shared" si="31"/>
        <v/>
      </c>
      <c r="CW17" s="72"/>
      <c r="CX17" s="54"/>
      <c r="CY17" s="78"/>
      <c r="CZ17" s="103" t="str">
        <f t="shared" si="32"/>
        <v/>
      </c>
      <c r="DA17" s="72"/>
      <c r="DB17" s="103" t="str">
        <f t="shared" si="33"/>
        <v/>
      </c>
      <c r="DC17" s="72"/>
      <c r="DD17" s="54"/>
      <c r="DE17" s="78"/>
      <c r="DF17" s="103" t="str">
        <f t="shared" si="34"/>
        <v/>
      </c>
      <c r="DG17" s="72"/>
      <c r="DH17" s="103" t="str">
        <f t="shared" si="35"/>
        <v/>
      </c>
      <c r="DI17" s="72"/>
      <c r="DJ17" s="54"/>
      <c r="DK17" s="78"/>
      <c r="DL17" s="103" t="str">
        <f t="shared" si="36"/>
        <v/>
      </c>
      <c r="DM17" s="72"/>
      <c r="DN17" s="103" t="str">
        <f t="shared" si="37"/>
        <v/>
      </c>
      <c r="DO17" s="72"/>
      <c r="DP17" s="54"/>
      <c r="DQ17" s="78"/>
      <c r="DR17" s="103" t="str">
        <f t="shared" si="38"/>
        <v/>
      </c>
      <c r="DS17" s="72"/>
      <c r="DT17" s="103" t="str">
        <f t="shared" si="39"/>
        <v/>
      </c>
      <c r="DU17" s="72"/>
      <c r="DV17" s="54"/>
      <c r="DW17" s="78"/>
      <c r="DX17" s="103" t="str">
        <f t="shared" si="40"/>
        <v/>
      </c>
      <c r="DY17" s="72"/>
      <c r="DZ17" s="103" t="str">
        <f t="shared" si="41"/>
        <v/>
      </c>
      <c r="EA17" s="72"/>
      <c r="EB17" s="54"/>
      <c r="EC17" s="78"/>
      <c r="ED17" s="103" t="str">
        <f t="shared" si="42"/>
        <v/>
      </c>
      <c r="EE17" s="72"/>
      <c r="EF17" s="103" t="str">
        <f t="shared" si="43"/>
        <v/>
      </c>
      <c r="EG17" s="72"/>
      <c r="EH17" s="54"/>
      <c r="EI17" s="78"/>
      <c r="EJ17" s="103" t="str">
        <f t="shared" si="44"/>
        <v/>
      </c>
      <c r="EK17" s="72"/>
      <c r="EL17" s="103" t="str">
        <f t="shared" si="45"/>
        <v/>
      </c>
      <c r="EM17" s="72"/>
      <c r="EN17" s="54"/>
      <c r="EO17" s="78"/>
      <c r="EP17" s="103" t="str">
        <f t="shared" si="46"/>
        <v/>
      </c>
      <c r="EQ17" s="72"/>
      <c r="ER17" s="103" t="str">
        <f t="shared" si="47"/>
        <v/>
      </c>
      <c r="ES17" s="72"/>
      <c r="ET17" s="54"/>
      <c r="EU17" s="78"/>
      <c r="EV17" s="103" t="str">
        <f t="shared" si="48"/>
        <v/>
      </c>
      <c r="EW17" s="72"/>
      <c r="EX17" s="103" t="str">
        <f t="shared" si="49"/>
        <v/>
      </c>
      <c r="EY17" s="72"/>
      <c r="EZ17" s="54"/>
      <c r="FA17" s="78"/>
      <c r="FB17" s="103" t="str">
        <f t="shared" si="50"/>
        <v/>
      </c>
      <c r="FC17" s="72"/>
      <c r="FD17" s="103" t="str">
        <f t="shared" si="51"/>
        <v/>
      </c>
      <c r="FE17" s="72"/>
      <c r="FF17" s="54"/>
      <c r="FG17" s="78"/>
      <c r="FH17" s="103" t="str">
        <f t="shared" si="52"/>
        <v/>
      </c>
      <c r="FI17" s="72"/>
      <c r="FJ17" s="103" t="str">
        <f t="shared" si="53"/>
        <v/>
      </c>
      <c r="FK17" s="72"/>
      <c r="FL17" s="54"/>
      <c r="FM17" s="78"/>
      <c r="FN17" s="103" t="str">
        <f t="shared" si="54"/>
        <v/>
      </c>
      <c r="FO17" s="72"/>
      <c r="FP17" s="103" t="str">
        <f t="shared" si="55"/>
        <v/>
      </c>
      <c r="FQ17" s="72"/>
      <c r="FR17" s="54"/>
      <c r="FS17" s="78"/>
      <c r="FT17" s="103" t="str">
        <f t="shared" si="56"/>
        <v/>
      </c>
      <c r="FU17" s="72"/>
      <c r="FV17" s="103" t="str">
        <f t="shared" si="57"/>
        <v/>
      </c>
      <c r="FW17" s="72"/>
      <c r="FX17" s="54"/>
      <c r="FY17" s="78"/>
      <c r="FZ17" s="103" t="str">
        <f t="shared" si="58"/>
        <v/>
      </c>
      <c r="GA17" s="72"/>
      <c r="GB17" s="103" t="str">
        <f t="shared" si="59"/>
        <v/>
      </c>
      <c r="GC17" s="72"/>
      <c r="GD17" s="54"/>
      <c r="GE17" s="78"/>
      <c r="GF17" s="103" t="str">
        <f t="shared" si="60"/>
        <v/>
      </c>
      <c r="GG17" s="72"/>
      <c r="GH17" s="103" t="str">
        <f t="shared" si="61"/>
        <v/>
      </c>
      <c r="GI17" s="72"/>
      <c r="GJ17" s="54"/>
      <c r="GK17" s="78"/>
      <c r="GL17" s="103" t="str">
        <f t="shared" si="62"/>
        <v/>
      </c>
      <c r="GM17" s="72"/>
      <c r="GN17" s="103" t="str">
        <f t="shared" si="63"/>
        <v/>
      </c>
      <c r="GO17" s="72"/>
      <c r="GP17" s="54"/>
      <c r="GQ17" s="78"/>
      <c r="GR17" s="103" t="str">
        <f t="shared" si="64"/>
        <v/>
      </c>
      <c r="GS17" s="72"/>
      <c r="GT17" s="103" t="str">
        <f t="shared" si="65"/>
        <v/>
      </c>
      <c r="GU17" s="72"/>
      <c r="GV17" s="54"/>
    </row>
    <row r="18" spans="1:204" s="55" customFormat="1" ht="15" customHeight="1">
      <c r="A18" s="145"/>
      <c r="B18" s="145"/>
      <c r="C18" s="145"/>
      <c r="D18" s="145"/>
      <c r="E18" s="216"/>
      <c r="F18" s="145"/>
      <c r="G18" s="78"/>
      <c r="H18" s="103" t="str">
        <f t="shared" si="0"/>
        <v/>
      </c>
      <c r="I18" s="72"/>
      <c r="J18" s="103" t="str">
        <f t="shared" si="1"/>
        <v/>
      </c>
      <c r="K18" s="72"/>
      <c r="L18" s="54"/>
      <c r="M18" s="78"/>
      <c r="N18" s="103" t="str">
        <f t="shared" si="2"/>
        <v/>
      </c>
      <c r="O18" s="72"/>
      <c r="P18" s="103" t="str">
        <f t="shared" si="3"/>
        <v/>
      </c>
      <c r="Q18" s="75"/>
      <c r="R18" s="54"/>
      <c r="S18" s="78"/>
      <c r="T18" s="103" t="str">
        <f t="shared" si="4"/>
        <v/>
      </c>
      <c r="U18" s="72"/>
      <c r="V18" s="103" t="str">
        <f t="shared" si="5"/>
        <v/>
      </c>
      <c r="W18" s="72"/>
      <c r="X18" s="54"/>
      <c r="Y18" s="78"/>
      <c r="Z18" s="103" t="str">
        <f t="shared" si="6"/>
        <v/>
      </c>
      <c r="AA18" s="72"/>
      <c r="AB18" s="103" t="str">
        <f t="shared" si="7"/>
        <v/>
      </c>
      <c r="AC18" s="72"/>
      <c r="AD18" s="54"/>
      <c r="AE18" s="78"/>
      <c r="AF18" s="103" t="str">
        <f t="shared" si="8"/>
        <v/>
      </c>
      <c r="AG18" s="72"/>
      <c r="AH18" s="103" t="str">
        <f t="shared" si="9"/>
        <v/>
      </c>
      <c r="AI18" s="72"/>
      <c r="AJ18" s="54"/>
      <c r="AK18" s="78"/>
      <c r="AL18" s="103" t="str">
        <f t="shared" si="10"/>
        <v/>
      </c>
      <c r="AM18" s="72"/>
      <c r="AN18" s="103" t="str">
        <f t="shared" si="11"/>
        <v/>
      </c>
      <c r="AO18" s="72"/>
      <c r="AP18" s="54"/>
      <c r="AQ18" s="78"/>
      <c r="AR18" s="103" t="str">
        <f t="shared" si="12"/>
        <v/>
      </c>
      <c r="AS18" s="72"/>
      <c r="AT18" s="103" t="str">
        <f t="shared" si="13"/>
        <v/>
      </c>
      <c r="AU18" s="72"/>
      <c r="AV18" s="54"/>
      <c r="AW18" s="78"/>
      <c r="AX18" s="103" t="str">
        <f t="shared" si="14"/>
        <v/>
      </c>
      <c r="AY18" s="72"/>
      <c r="AZ18" s="103" t="str">
        <f t="shared" si="15"/>
        <v/>
      </c>
      <c r="BA18" s="72"/>
      <c r="BB18" s="54"/>
      <c r="BC18" s="78"/>
      <c r="BD18" s="103" t="str">
        <f t="shared" si="16"/>
        <v/>
      </c>
      <c r="BE18" s="72"/>
      <c r="BF18" s="103" t="str">
        <f t="shared" si="17"/>
        <v/>
      </c>
      <c r="BG18" s="72"/>
      <c r="BH18" s="54"/>
      <c r="BI18" s="78"/>
      <c r="BJ18" s="103" t="str">
        <f t="shared" si="18"/>
        <v/>
      </c>
      <c r="BK18" s="72"/>
      <c r="BL18" s="103" t="str">
        <f t="shared" si="19"/>
        <v/>
      </c>
      <c r="BM18" s="72"/>
      <c r="BN18" s="54"/>
      <c r="BO18" s="78"/>
      <c r="BP18" s="103" t="str">
        <f t="shared" si="20"/>
        <v/>
      </c>
      <c r="BQ18" s="72"/>
      <c r="BR18" s="103" t="str">
        <f t="shared" si="21"/>
        <v/>
      </c>
      <c r="BS18" s="72"/>
      <c r="BT18" s="54"/>
      <c r="BU18" s="78"/>
      <c r="BV18" s="103" t="str">
        <f t="shared" si="22"/>
        <v/>
      </c>
      <c r="BW18" s="72"/>
      <c r="BX18" s="103" t="str">
        <f t="shared" si="23"/>
        <v/>
      </c>
      <c r="BY18" s="72"/>
      <c r="BZ18" s="54"/>
      <c r="CA18" s="78"/>
      <c r="CB18" s="103" t="str">
        <f t="shared" si="24"/>
        <v/>
      </c>
      <c r="CC18" s="72"/>
      <c r="CD18" s="103" t="str">
        <f t="shared" si="25"/>
        <v/>
      </c>
      <c r="CE18" s="72"/>
      <c r="CF18" s="54"/>
      <c r="CG18" s="78"/>
      <c r="CH18" s="103" t="str">
        <f t="shared" si="26"/>
        <v/>
      </c>
      <c r="CI18" s="72"/>
      <c r="CJ18" s="103" t="str">
        <f t="shared" si="27"/>
        <v/>
      </c>
      <c r="CK18" s="72"/>
      <c r="CL18" s="54"/>
      <c r="CM18" s="78"/>
      <c r="CN18" s="103" t="str">
        <f t="shared" si="28"/>
        <v/>
      </c>
      <c r="CO18" s="72"/>
      <c r="CP18" s="103" t="str">
        <f t="shared" si="29"/>
        <v/>
      </c>
      <c r="CQ18" s="72"/>
      <c r="CR18" s="54"/>
      <c r="CS18" s="78"/>
      <c r="CT18" s="103" t="str">
        <f t="shared" si="30"/>
        <v/>
      </c>
      <c r="CU18" s="72"/>
      <c r="CV18" s="103" t="str">
        <f t="shared" si="31"/>
        <v/>
      </c>
      <c r="CW18" s="72"/>
      <c r="CX18" s="54"/>
      <c r="CY18" s="78"/>
      <c r="CZ18" s="103" t="str">
        <f t="shared" si="32"/>
        <v/>
      </c>
      <c r="DA18" s="72"/>
      <c r="DB18" s="103" t="str">
        <f t="shared" si="33"/>
        <v/>
      </c>
      <c r="DC18" s="72"/>
      <c r="DD18" s="54"/>
      <c r="DE18" s="78"/>
      <c r="DF18" s="103" t="str">
        <f t="shared" si="34"/>
        <v/>
      </c>
      <c r="DG18" s="72"/>
      <c r="DH18" s="103" t="str">
        <f t="shared" si="35"/>
        <v/>
      </c>
      <c r="DI18" s="72"/>
      <c r="DJ18" s="54"/>
      <c r="DK18" s="78"/>
      <c r="DL18" s="103" t="str">
        <f t="shared" si="36"/>
        <v/>
      </c>
      <c r="DM18" s="72"/>
      <c r="DN18" s="103" t="str">
        <f t="shared" si="37"/>
        <v/>
      </c>
      <c r="DO18" s="72"/>
      <c r="DP18" s="54"/>
      <c r="DQ18" s="78"/>
      <c r="DR18" s="103" t="str">
        <f t="shared" si="38"/>
        <v/>
      </c>
      <c r="DS18" s="72"/>
      <c r="DT18" s="103" t="str">
        <f t="shared" si="39"/>
        <v/>
      </c>
      <c r="DU18" s="72"/>
      <c r="DV18" s="54"/>
      <c r="DW18" s="78"/>
      <c r="DX18" s="103" t="str">
        <f t="shared" si="40"/>
        <v/>
      </c>
      <c r="DY18" s="72"/>
      <c r="DZ18" s="103" t="str">
        <f t="shared" si="41"/>
        <v/>
      </c>
      <c r="EA18" s="72"/>
      <c r="EB18" s="54"/>
      <c r="EC18" s="78"/>
      <c r="ED18" s="103" t="str">
        <f t="shared" si="42"/>
        <v/>
      </c>
      <c r="EE18" s="72"/>
      <c r="EF18" s="103" t="str">
        <f t="shared" si="43"/>
        <v/>
      </c>
      <c r="EG18" s="72"/>
      <c r="EH18" s="54"/>
      <c r="EI18" s="78"/>
      <c r="EJ18" s="103" t="str">
        <f t="shared" si="44"/>
        <v/>
      </c>
      <c r="EK18" s="72"/>
      <c r="EL18" s="103" t="str">
        <f t="shared" si="45"/>
        <v/>
      </c>
      <c r="EM18" s="72"/>
      <c r="EN18" s="54"/>
      <c r="EO18" s="78"/>
      <c r="EP18" s="103" t="str">
        <f t="shared" si="46"/>
        <v/>
      </c>
      <c r="EQ18" s="72"/>
      <c r="ER18" s="103" t="str">
        <f t="shared" si="47"/>
        <v/>
      </c>
      <c r="ES18" s="72"/>
      <c r="ET18" s="54"/>
      <c r="EU18" s="78"/>
      <c r="EV18" s="103" t="str">
        <f t="shared" si="48"/>
        <v/>
      </c>
      <c r="EW18" s="72"/>
      <c r="EX18" s="103" t="str">
        <f t="shared" si="49"/>
        <v/>
      </c>
      <c r="EY18" s="72"/>
      <c r="EZ18" s="54"/>
      <c r="FA18" s="78"/>
      <c r="FB18" s="103" t="str">
        <f t="shared" si="50"/>
        <v/>
      </c>
      <c r="FC18" s="72"/>
      <c r="FD18" s="103" t="str">
        <f t="shared" si="51"/>
        <v/>
      </c>
      <c r="FE18" s="72"/>
      <c r="FF18" s="54"/>
      <c r="FG18" s="78"/>
      <c r="FH18" s="103" t="str">
        <f t="shared" si="52"/>
        <v/>
      </c>
      <c r="FI18" s="72"/>
      <c r="FJ18" s="103" t="str">
        <f t="shared" si="53"/>
        <v/>
      </c>
      <c r="FK18" s="72"/>
      <c r="FL18" s="54"/>
      <c r="FM18" s="78"/>
      <c r="FN18" s="103" t="str">
        <f t="shared" si="54"/>
        <v/>
      </c>
      <c r="FO18" s="72"/>
      <c r="FP18" s="103" t="str">
        <f t="shared" si="55"/>
        <v/>
      </c>
      <c r="FQ18" s="72"/>
      <c r="FR18" s="54"/>
      <c r="FS18" s="78"/>
      <c r="FT18" s="103" t="str">
        <f t="shared" si="56"/>
        <v/>
      </c>
      <c r="FU18" s="72"/>
      <c r="FV18" s="103" t="str">
        <f t="shared" si="57"/>
        <v/>
      </c>
      <c r="FW18" s="72"/>
      <c r="FX18" s="54"/>
      <c r="FY18" s="78"/>
      <c r="FZ18" s="103" t="str">
        <f t="shared" si="58"/>
        <v/>
      </c>
      <c r="GA18" s="72"/>
      <c r="GB18" s="103" t="str">
        <f t="shared" si="59"/>
        <v/>
      </c>
      <c r="GC18" s="72"/>
      <c r="GD18" s="54"/>
      <c r="GE18" s="78"/>
      <c r="GF18" s="103" t="str">
        <f t="shared" si="60"/>
        <v/>
      </c>
      <c r="GG18" s="72"/>
      <c r="GH18" s="103" t="str">
        <f t="shared" si="61"/>
        <v/>
      </c>
      <c r="GI18" s="72"/>
      <c r="GJ18" s="54"/>
      <c r="GK18" s="78"/>
      <c r="GL18" s="103" t="str">
        <f t="shared" si="62"/>
        <v/>
      </c>
      <c r="GM18" s="72"/>
      <c r="GN18" s="103" t="str">
        <f t="shared" si="63"/>
        <v/>
      </c>
      <c r="GO18" s="72"/>
      <c r="GP18" s="54"/>
      <c r="GQ18" s="78"/>
      <c r="GR18" s="103" t="str">
        <f t="shared" si="64"/>
        <v/>
      </c>
      <c r="GS18" s="72"/>
      <c r="GT18" s="103" t="str">
        <f t="shared" si="65"/>
        <v/>
      </c>
      <c r="GU18" s="72"/>
      <c r="GV18" s="54"/>
    </row>
    <row r="19" spans="1:204" s="55" customFormat="1" ht="15" customHeight="1">
      <c r="A19" s="145"/>
      <c r="B19" s="145"/>
      <c r="C19" s="145"/>
      <c r="D19" s="145"/>
      <c r="E19" s="216"/>
      <c r="F19" s="145"/>
      <c r="G19" s="78"/>
      <c r="H19" s="103" t="str">
        <f t="shared" si="0"/>
        <v/>
      </c>
      <c r="I19" s="72"/>
      <c r="J19" s="103" t="str">
        <f t="shared" si="1"/>
        <v/>
      </c>
      <c r="K19" s="72"/>
      <c r="L19" s="54"/>
      <c r="M19" s="78"/>
      <c r="N19" s="103" t="str">
        <f t="shared" si="2"/>
        <v/>
      </c>
      <c r="O19" s="72"/>
      <c r="P19" s="103" t="str">
        <f t="shared" si="3"/>
        <v/>
      </c>
      <c r="Q19" s="75"/>
      <c r="R19" s="54"/>
      <c r="S19" s="78"/>
      <c r="T19" s="103" t="str">
        <f t="shared" si="4"/>
        <v/>
      </c>
      <c r="U19" s="72"/>
      <c r="V19" s="103" t="str">
        <f t="shared" si="5"/>
        <v/>
      </c>
      <c r="W19" s="72"/>
      <c r="X19" s="54"/>
      <c r="Y19" s="78"/>
      <c r="Z19" s="103" t="str">
        <f t="shared" si="6"/>
        <v/>
      </c>
      <c r="AA19" s="72"/>
      <c r="AB19" s="103" t="str">
        <f t="shared" si="7"/>
        <v/>
      </c>
      <c r="AC19" s="72"/>
      <c r="AD19" s="54"/>
      <c r="AE19" s="78"/>
      <c r="AF19" s="103" t="str">
        <f t="shared" si="8"/>
        <v/>
      </c>
      <c r="AG19" s="72"/>
      <c r="AH19" s="103" t="str">
        <f t="shared" si="9"/>
        <v/>
      </c>
      <c r="AI19" s="72"/>
      <c r="AJ19" s="54"/>
      <c r="AK19" s="78"/>
      <c r="AL19" s="103" t="str">
        <f t="shared" si="10"/>
        <v/>
      </c>
      <c r="AM19" s="72"/>
      <c r="AN19" s="103" t="str">
        <f t="shared" si="11"/>
        <v/>
      </c>
      <c r="AO19" s="72"/>
      <c r="AP19" s="54"/>
      <c r="AQ19" s="78"/>
      <c r="AR19" s="103" t="str">
        <f t="shared" si="12"/>
        <v/>
      </c>
      <c r="AS19" s="72"/>
      <c r="AT19" s="103" t="str">
        <f t="shared" si="13"/>
        <v/>
      </c>
      <c r="AU19" s="72"/>
      <c r="AV19" s="54"/>
      <c r="AW19" s="78"/>
      <c r="AX19" s="103" t="str">
        <f t="shared" si="14"/>
        <v/>
      </c>
      <c r="AY19" s="72"/>
      <c r="AZ19" s="103" t="str">
        <f t="shared" si="15"/>
        <v/>
      </c>
      <c r="BA19" s="72"/>
      <c r="BB19" s="54"/>
      <c r="BC19" s="78"/>
      <c r="BD19" s="103" t="str">
        <f t="shared" si="16"/>
        <v/>
      </c>
      <c r="BE19" s="72"/>
      <c r="BF19" s="103" t="str">
        <f t="shared" si="17"/>
        <v/>
      </c>
      <c r="BG19" s="72"/>
      <c r="BH19" s="54"/>
      <c r="BI19" s="78"/>
      <c r="BJ19" s="103" t="str">
        <f t="shared" si="18"/>
        <v/>
      </c>
      <c r="BK19" s="72"/>
      <c r="BL19" s="103" t="str">
        <f t="shared" si="19"/>
        <v/>
      </c>
      <c r="BM19" s="72"/>
      <c r="BN19" s="54"/>
      <c r="BO19" s="78"/>
      <c r="BP19" s="103" t="str">
        <f t="shared" si="20"/>
        <v/>
      </c>
      <c r="BQ19" s="72"/>
      <c r="BR19" s="103" t="str">
        <f t="shared" si="21"/>
        <v/>
      </c>
      <c r="BS19" s="72"/>
      <c r="BT19" s="54"/>
      <c r="BU19" s="78"/>
      <c r="BV19" s="103" t="str">
        <f t="shared" si="22"/>
        <v/>
      </c>
      <c r="BW19" s="72"/>
      <c r="BX19" s="103" t="str">
        <f t="shared" si="23"/>
        <v/>
      </c>
      <c r="BY19" s="72"/>
      <c r="BZ19" s="54"/>
      <c r="CA19" s="78"/>
      <c r="CB19" s="103" t="str">
        <f t="shared" si="24"/>
        <v/>
      </c>
      <c r="CC19" s="72"/>
      <c r="CD19" s="103" t="str">
        <f t="shared" si="25"/>
        <v/>
      </c>
      <c r="CE19" s="72"/>
      <c r="CF19" s="54"/>
      <c r="CG19" s="78"/>
      <c r="CH19" s="103" t="str">
        <f t="shared" si="26"/>
        <v/>
      </c>
      <c r="CI19" s="72"/>
      <c r="CJ19" s="103" t="str">
        <f t="shared" si="27"/>
        <v/>
      </c>
      <c r="CK19" s="72"/>
      <c r="CL19" s="54"/>
      <c r="CM19" s="78"/>
      <c r="CN19" s="103" t="str">
        <f t="shared" si="28"/>
        <v/>
      </c>
      <c r="CO19" s="72"/>
      <c r="CP19" s="103" t="str">
        <f t="shared" si="29"/>
        <v/>
      </c>
      <c r="CQ19" s="72"/>
      <c r="CR19" s="54"/>
      <c r="CS19" s="78"/>
      <c r="CT19" s="103" t="str">
        <f t="shared" si="30"/>
        <v/>
      </c>
      <c r="CU19" s="72"/>
      <c r="CV19" s="103" t="str">
        <f t="shared" si="31"/>
        <v/>
      </c>
      <c r="CW19" s="72"/>
      <c r="CX19" s="54"/>
      <c r="CY19" s="78"/>
      <c r="CZ19" s="103" t="str">
        <f t="shared" si="32"/>
        <v/>
      </c>
      <c r="DA19" s="72"/>
      <c r="DB19" s="103" t="str">
        <f t="shared" si="33"/>
        <v/>
      </c>
      <c r="DC19" s="72"/>
      <c r="DD19" s="54"/>
      <c r="DE19" s="78"/>
      <c r="DF19" s="103" t="str">
        <f t="shared" si="34"/>
        <v/>
      </c>
      <c r="DG19" s="72"/>
      <c r="DH19" s="103" t="str">
        <f t="shared" si="35"/>
        <v/>
      </c>
      <c r="DI19" s="72"/>
      <c r="DJ19" s="54"/>
      <c r="DK19" s="78"/>
      <c r="DL19" s="103" t="str">
        <f t="shared" si="36"/>
        <v/>
      </c>
      <c r="DM19" s="72"/>
      <c r="DN19" s="103" t="str">
        <f t="shared" si="37"/>
        <v/>
      </c>
      <c r="DO19" s="72"/>
      <c r="DP19" s="54"/>
      <c r="DQ19" s="78"/>
      <c r="DR19" s="103" t="str">
        <f t="shared" si="38"/>
        <v/>
      </c>
      <c r="DS19" s="72"/>
      <c r="DT19" s="103" t="str">
        <f t="shared" si="39"/>
        <v/>
      </c>
      <c r="DU19" s="72"/>
      <c r="DV19" s="54"/>
      <c r="DW19" s="78"/>
      <c r="DX19" s="103" t="str">
        <f t="shared" si="40"/>
        <v/>
      </c>
      <c r="DY19" s="72"/>
      <c r="DZ19" s="103" t="str">
        <f t="shared" si="41"/>
        <v/>
      </c>
      <c r="EA19" s="72"/>
      <c r="EB19" s="54"/>
      <c r="EC19" s="78"/>
      <c r="ED19" s="103" t="str">
        <f t="shared" si="42"/>
        <v/>
      </c>
      <c r="EE19" s="72"/>
      <c r="EF19" s="103" t="str">
        <f t="shared" si="43"/>
        <v/>
      </c>
      <c r="EG19" s="72"/>
      <c r="EH19" s="54"/>
      <c r="EI19" s="78"/>
      <c r="EJ19" s="103" t="str">
        <f t="shared" si="44"/>
        <v/>
      </c>
      <c r="EK19" s="72"/>
      <c r="EL19" s="103" t="str">
        <f t="shared" si="45"/>
        <v/>
      </c>
      <c r="EM19" s="72"/>
      <c r="EN19" s="54"/>
      <c r="EO19" s="78"/>
      <c r="EP19" s="103" t="str">
        <f t="shared" si="46"/>
        <v/>
      </c>
      <c r="EQ19" s="72"/>
      <c r="ER19" s="103" t="str">
        <f t="shared" si="47"/>
        <v/>
      </c>
      <c r="ES19" s="72"/>
      <c r="ET19" s="54"/>
      <c r="EU19" s="78"/>
      <c r="EV19" s="103" t="str">
        <f t="shared" si="48"/>
        <v/>
      </c>
      <c r="EW19" s="72"/>
      <c r="EX19" s="103" t="str">
        <f t="shared" si="49"/>
        <v/>
      </c>
      <c r="EY19" s="72"/>
      <c r="EZ19" s="54"/>
      <c r="FA19" s="78"/>
      <c r="FB19" s="103" t="str">
        <f t="shared" si="50"/>
        <v/>
      </c>
      <c r="FC19" s="72"/>
      <c r="FD19" s="103" t="str">
        <f t="shared" si="51"/>
        <v/>
      </c>
      <c r="FE19" s="72"/>
      <c r="FF19" s="54"/>
      <c r="FG19" s="78"/>
      <c r="FH19" s="103" t="str">
        <f t="shared" si="52"/>
        <v/>
      </c>
      <c r="FI19" s="72"/>
      <c r="FJ19" s="103" t="str">
        <f t="shared" si="53"/>
        <v/>
      </c>
      <c r="FK19" s="72"/>
      <c r="FL19" s="54"/>
      <c r="FM19" s="78"/>
      <c r="FN19" s="103" t="str">
        <f t="shared" si="54"/>
        <v/>
      </c>
      <c r="FO19" s="72"/>
      <c r="FP19" s="103" t="str">
        <f t="shared" si="55"/>
        <v/>
      </c>
      <c r="FQ19" s="72"/>
      <c r="FR19" s="54"/>
      <c r="FS19" s="78"/>
      <c r="FT19" s="103" t="str">
        <f t="shared" si="56"/>
        <v/>
      </c>
      <c r="FU19" s="72"/>
      <c r="FV19" s="103" t="str">
        <f t="shared" si="57"/>
        <v/>
      </c>
      <c r="FW19" s="72"/>
      <c r="FX19" s="54"/>
      <c r="FY19" s="78"/>
      <c r="FZ19" s="103" t="str">
        <f t="shared" si="58"/>
        <v/>
      </c>
      <c r="GA19" s="72"/>
      <c r="GB19" s="103" t="str">
        <f t="shared" si="59"/>
        <v/>
      </c>
      <c r="GC19" s="72"/>
      <c r="GD19" s="54"/>
      <c r="GE19" s="78"/>
      <c r="GF19" s="103" t="str">
        <f t="shared" si="60"/>
        <v/>
      </c>
      <c r="GG19" s="72"/>
      <c r="GH19" s="103" t="str">
        <f t="shared" si="61"/>
        <v/>
      </c>
      <c r="GI19" s="72"/>
      <c r="GJ19" s="54"/>
      <c r="GK19" s="78"/>
      <c r="GL19" s="103" t="str">
        <f t="shared" si="62"/>
        <v/>
      </c>
      <c r="GM19" s="72"/>
      <c r="GN19" s="103" t="str">
        <f t="shared" si="63"/>
        <v/>
      </c>
      <c r="GO19" s="72"/>
      <c r="GP19" s="54"/>
      <c r="GQ19" s="78"/>
      <c r="GR19" s="103" t="str">
        <f t="shared" si="64"/>
        <v/>
      </c>
      <c r="GS19" s="72"/>
      <c r="GT19" s="103" t="str">
        <f t="shared" si="65"/>
        <v/>
      </c>
      <c r="GU19" s="72"/>
      <c r="GV19" s="54"/>
    </row>
    <row r="20" spans="1:204" s="55" customFormat="1" ht="15" customHeight="1">
      <c r="A20" s="145"/>
      <c r="B20" s="145"/>
      <c r="C20" s="145"/>
      <c r="D20" s="145"/>
      <c r="E20" s="216"/>
      <c r="F20" s="145"/>
      <c r="G20" s="99"/>
      <c r="H20" s="103" t="str">
        <f t="shared" si="0"/>
        <v/>
      </c>
      <c r="I20" s="59"/>
      <c r="J20" s="103" t="str">
        <f t="shared" si="1"/>
        <v/>
      </c>
      <c r="K20" s="59"/>
      <c r="L20" s="57"/>
      <c r="M20" s="79"/>
      <c r="N20" s="103" t="str">
        <f t="shared" si="2"/>
        <v/>
      </c>
      <c r="O20" s="59"/>
      <c r="P20" s="103" t="str">
        <f t="shared" si="3"/>
        <v/>
      </c>
      <c r="Q20" s="76"/>
      <c r="R20" s="57"/>
      <c r="S20" s="79"/>
      <c r="T20" s="103" t="str">
        <f t="shared" si="4"/>
        <v/>
      </c>
      <c r="U20" s="59"/>
      <c r="V20" s="103" t="str">
        <f t="shared" si="5"/>
        <v/>
      </c>
      <c r="W20" s="59"/>
      <c r="X20" s="57"/>
      <c r="Y20" s="79"/>
      <c r="Z20" s="103" t="str">
        <f t="shared" si="6"/>
        <v/>
      </c>
      <c r="AA20" s="59"/>
      <c r="AB20" s="103" t="str">
        <f t="shared" si="7"/>
        <v/>
      </c>
      <c r="AC20" s="59"/>
      <c r="AD20" s="57"/>
      <c r="AE20" s="79"/>
      <c r="AF20" s="103" t="str">
        <f t="shared" si="8"/>
        <v/>
      </c>
      <c r="AG20" s="59"/>
      <c r="AH20" s="103" t="str">
        <f t="shared" si="9"/>
        <v/>
      </c>
      <c r="AI20" s="59"/>
      <c r="AJ20" s="57"/>
      <c r="AK20" s="79"/>
      <c r="AL20" s="103" t="str">
        <f t="shared" si="10"/>
        <v/>
      </c>
      <c r="AM20" s="59"/>
      <c r="AN20" s="103" t="str">
        <f t="shared" si="11"/>
        <v/>
      </c>
      <c r="AO20" s="59"/>
      <c r="AP20" s="57"/>
      <c r="AQ20" s="79"/>
      <c r="AR20" s="103" t="str">
        <f t="shared" si="12"/>
        <v/>
      </c>
      <c r="AS20" s="59"/>
      <c r="AT20" s="103" t="str">
        <f t="shared" si="13"/>
        <v/>
      </c>
      <c r="AU20" s="59"/>
      <c r="AV20" s="57"/>
      <c r="AW20" s="79"/>
      <c r="AX20" s="103" t="str">
        <f t="shared" si="14"/>
        <v/>
      </c>
      <c r="AY20" s="59"/>
      <c r="AZ20" s="103" t="str">
        <f t="shared" si="15"/>
        <v/>
      </c>
      <c r="BA20" s="59"/>
      <c r="BB20" s="57"/>
      <c r="BC20" s="79"/>
      <c r="BD20" s="103" t="str">
        <f t="shared" si="16"/>
        <v/>
      </c>
      <c r="BE20" s="59"/>
      <c r="BF20" s="103" t="str">
        <f t="shared" si="17"/>
        <v/>
      </c>
      <c r="BG20" s="59"/>
      <c r="BH20" s="57"/>
      <c r="BI20" s="79"/>
      <c r="BJ20" s="103" t="str">
        <f t="shared" si="18"/>
        <v/>
      </c>
      <c r="BK20" s="59"/>
      <c r="BL20" s="103" t="str">
        <f t="shared" si="19"/>
        <v/>
      </c>
      <c r="BM20" s="59"/>
      <c r="BN20" s="57"/>
      <c r="BO20" s="79"/>
      <c r="BP20" s="103" t="str">
        <f t="shared" si="20"/>
        <v/>
      </c>
      <c r="BQ20" s="59"/>
      <c r="BR20" s="103" t="str">
        <f t="shared" si="21"/>
        <v/>
      </c>
      <c r="BS20" s="59"/>
      <c r="BT20" s="57"/>
      <c r="BU20" s="79"/>
      <c r="BV20" s="103" t="str">
        <f t="shared" si="22"/>
        <v/>
      </c>
      <c r="BW20" s="59"/>
      <c r="BX20" s="103" t="str">
        <f t="shared" si="23"/>
        <v/>
      </c>
      <c r="BY20" s="59"/>
      <c r="BZ20" s="57"/>
      <c r="CA20" s="79"/>
      <c r="CB20" s="103" t="str">
        <f t="shared" si="24"/>
        <v/>
      </c>
      <c r="CC20" s="59"/>
      <c r="CD20" s="103" t="str">
        <f t="shared" si="25"/>
        <v/>
      </c>
      <c r="CE20" s="59"/>
      <c r="CF20" s="57"/>
      <c r="CG20" s="79"/>
      <c r="CH20" s="103" t="str">
        <f t="shared" si="26"/>
        <v/>
      </c>
      <c r="CI20" s="59"/>
      <c r="CJ20" s="103" t="str">
        <f t="shared" si="27"/>
        <v/>
      </c>
      <c r="CK20" s="59"/>
      <c r="CL20" s="57"/>
      <c r="CM20" s="79"/>
      <c r="CN20" s="103" t="str">
        <f t="shared" si="28"/>
        <v/>
      </c>
      <c r="CO20" s="59"/>
      <c r="CP20" s="103" t="str">
        <f t="shared" si="29"/>
        <v/>
      </c>
      <c r="CQ20" s="59"/>
      <c r="CR20" s="57"/>
      <c r="CS20" s="79"/>
      <c r="CT20" s="103" t="str">
        <f t="shared" si="30"/>
        <v/>
      </c>
      <c r="CU20" s="59"/>
      <c r="CV20" s="103" t="str">
        <f t="shared" si="31"/>
        <v/>
      </c>
      <c r="CW20" s="59"/>
      <c r="CX20" s="57"/>
      <c r="CY20" s="79"/>
      <c r="CZ20" s="103" t="str">
        <f t="shared" si="32"/>
        <v/>
      </c>
      <c r="DA20" s="59"/>
      <c r="DB20" s="103" t="str">
        <f t="shared" si="33"/>
        <v/>
      </c>
      <c r="DC20" s="59"/>
      <c r="DD20" s="57"/>
      <c r="DE20" s="79"/>
      <c r="DF20" s="103" t="str">
        <f t="shared" si="34"/>
        <v/>
      </c>
      <c r="DG20" s="59"/>
      <c r="DH20" s="103" t="str">
        <f t="shared" si="35"/>
        <v/>
      </c>
      <c r="DI20" s="59"/>
      <c r="DJ20" s="57"/>
      <c r="DK20" s="79"/>
      <c r="DL20" s="103" t="str">
        <f t="shared" si="36"/>
        <v/>
      </c>
      <c r="DM20" s="59"/>
      <c r="DN20" s="103" t="str">
        <f t="shared" si="37"/>
        <v/>
      </c>
      <c r="DO20" s="59"/>
      <c r="DP20" s="57"/>
      <c r="DQ20" s="79"/>
      <c r="DR20" s="103" t="str">
        <f t="shared" si="38"/>
        <v/>
      </c>
      <c r="DS20" s="59"/>
      <c r="DT20" s="103" t="str">
        <f t="shared" si="39"/>
        <v/>
      </c>
      <c r="DU20" s="59"/>
      <c r="DV20" s="57"/>
      <c r="DW20" s="79"/>
      <c r="DX20" s="103" t="str">
        <f t="shared" si="40"/>
        <v/>
      </c>
      <c r="DY20" s="59"/>
      <c r="DZ20" s="103" t="str">
        <f t="shared" si="41"/>
        <v/>
      </c>
      <c r="EA20" s="59"/>
      <c r="EB20" s="57"/>
      <c r="EC20" s="79"/>
      <c r="ED20" s="103" t="str">
        <f t="shared" si="42"/>
        <v/>
      </c>
      <c r="EE20" s="59"/>
      <c r="EF20" s="103" t="str">
        <f t="shared" si="43"/>
        <v/>
      </c>
      <c r="EG20" s="59"/>
      <c r="EH20" s="57"/>
      <c r="EI20" s="79"/>
      <c r="EJ20" s="103" t="str">
        <f t="shared" si="44"/>
        <v/>
      </c>
      <c r="EK20" s="59"/>
      <c r="EL20" s="103" t="str">
        <f t="shared" si="45"/>
        <v/>
      </c>
      <c r="EM20" s="59"/>
      <c r="EN20" s="57"/>
      <c r="EO20" s="79"/>
      <c r="EP20" s="103" t="str">
        <f t="shared" si="46"/>
        <v/>
      </c>
      <c r="EQ20" s="59"/>
      <c r="ER20" s="103" t="str">
        <f t="shared" si="47"/>
        <v/>
      </c>
      <c r="ES20" s="59"/>
      <c r="ET20" s="57"/>
      <c r="EU20" s="79"/>
      <c r="EV20" s="103" t="str">
        <f t="shared" si="48"/>
        <v/>
      </c>
      <c r="EW20" s="59"/>
      <c r="EX20" s="103" t="str">
        <f t="shared" si="49"/>
        <v/>
      </c>
      <c r="EY20" s="59"/>
      <c r="EZ20" s="57"/>
      <c r="FA20" s="79"/>
      <c r="FB20" s="103" t="str">
        <f t="shared" si="50"/>
        <v/>
      </c>
      <c r="FC20" s="59"/>
      <c r="FD20" s="103" t="str">
        <f t="shared" si="51"/>
        <v/>
      </c>
      <c r="FE20" s="59"/>
      <c r="FF20" s="57"/>
      <c r="FG20" s="79"/>
      <c r="FH20" s="103" t="str">
        <f t="shared" si="52"/>
        <v/>
      </c>
      <c r="FI20" s="59"/>
      <c r="FJ20" s="103" t="str">
        <f t="shared" si="53"/>
        <v/>
      </c>
      <c r="FK20" s="59"/>
      <c r="FL20" s="57"/>
      <c r="FM20" s="79"/>
      <c r="FN20" s="103" t="str">
        <f t="shared" si="54"/>
        <v/>
      </c>
      <c r="FO20" s="59"/>
      <c r="FP20" s="103" t="str">
        <f t="shared" si="55"/>
        <v/>
      </c>
      <c r="FQ20" s="59"/>
      <c r="FR20" s="57"/>
      <c r="FS20" s="79"/>
      <c r="FT20" s="103" t="str">
        <f t="shared" si="56"/>
        <v/>
      </c>
      <c r="FU20" s="59"/>
      <c r="FV20" s="103" t="str">
        <f t="shared" si="57"/>
        <v/>
      </c>
      <c r="FW20" s="59"/>
      <c r="FX20" s="57"/>
      <c r="FY20" s="79"/>
      <c r="FZ20" s="103" t="str">
        <f t="shared" si="58"/>
        <v/>
      </c>
      <c r="GA20" s="59"/>
      <c r="GB20" s="103" t="str">
        <f t="shared" si="59"/>
        <v/>
      </c>
      <c r="GC20" s="59"/>
      <c r="GD20" s="57"/>
      <c r="GE20" s="79"/>
      <c r="GF20" s="103" t="str">
        <f t="shared" si="60"/>
        <v/>
      </c>
      <c r="GG20" s="59"/>
      <c r="GH20" s="103" t="str">
        <f t="shared" si="61"/>
        <v/>
      </c>
      <c r="GI20" s="59"/>
      <c r="GJ20" s="57"/>
      <c r="GK20" s="79"/>
      <c r="GL20" s="103" t="str">
        <f t="shared" si="62"/>
        <v/>
      </c>
      <c r="GM20" s="59"/>
      <c r="GN20" s="103" t="str">
        <f t="shared" si="63"/>
        <v/>
      </c>
      <c r="GO20" s="59"/>
      <c r="GP20" s="57"/>
      <c r="GQ20" s="79"/>
      <c r="GR20" s="103" t="str">
        <f t="shared" si="64"/>
        <v/>
      </c>
      <c r="GS20" s="59"/>
      <c r="GT20" s="103" t="str">
        <f t="shared" si="65"/>
        <v/>
      </c>
      <c r="GU20" s="59"/>
      <c r="GV20" s="57"/>
    </row>
    <row r="21" spans="1:204" ht="15" customHeight="1">
      <c r="A21" s="145"/>
      <c r="B21" s="145"/>
      <c r="C21" s="145"/>
      <c r="D21" s="145"/>
      <c r="E21" s="216"/>
      <c r="F21" s="145"/>
      <c r="G21" s="99"/>
      <c r="H21" s="103" t="str">
        <f t="shared" si="0"/>
        <v/>
      </c>
      <c r="I21" s="59"/>
      <c r="J21" s="103" t="str">
        <f t="shared" si="1"/>
        <v/>
      </c>
      <c r="K21" s="59"/>
      <c r="L21" s="57"/>
      <c r="M21" s="79"/>
      <c r="N21" s="103" t="str">
        <f t="shared" si="2"/>
        <v/>
      </c>
      <c r="O21" s="59"/>
      <c r="P21" s="103" t="str">
        <f t="shared" si="3"/>
        <v/>
      </c>
      <c r="Q21" s="76"/>
      <c r="R21" s="57"/>
      <c r="S21" s="79"/>
      <c r="T21" s="103" t="str">
        <f t="shared" si="4"/>
        <v/>
      </c>
      <c r="U21" s="59"/>
      <c r="V21" s="103" t="str">
        <f t="shared" si="5"/>
        <v/>
      </c>
      <c r="W21" s="59"/>
      <c r="X21" s="57"/>
      <c r="Y21" s="79"/>
      <c r="Z21" s="103" t="str">
        <f t="shared" si="6"/>
        <v/>
      </c>
      <c r="AA21" s="59"/>
      <c r="AB21" s="103" t="str">
        <f t="shared" si="7"/>
        <v/>
      </c>
      <c r="AC21" s="59"/>
      <c r="AD21" s="57"/>
      <c r="AE21" s="79"/>
      <c r="AF21" s="103" t="str">
        <f t="shared" si="8"/>
        <v/>
      </c>
      <c r="AG21" s="59"/>
      <c r="AH21" s="103" t="str">
        <f t="shared" si="9"/>
        <v/>
      </c>
      <c r="AI21" s="59"/>
      <c r="AJ21" s="57"/>
      <c r="AK21" s="79"/>
      <c r="AL21" s="103" t="str">
        <f t="shared" si="10"/>
        <v/>
      </c>
      <c r="AM21" s="59"/>
      <c r="AN21" s="103" t="str">
        <f t="shared" si="11"/>
        <v/>
      </c>
      <c r="AO21" s="59"/>
      <c r="AP21" s="57"/>
      <c r="AQ21" s="79"/>
      <c r="AR21" s="103" t="str">
        <f t="shared" si="12"/>
        <v/>
      </c>
      <c r="AS21" s="59"/>
      <c r="AT21" s="103" t="str">
        <f t="shared" si="13"/>
        <v/>
      </c>
      <c r="AU21" s="59"/>
      <c r="AV21" s="57"/>
      <c r="AW21" s="79"/>
      <c r="AX21" s="103" t="str">
        <f t="shared" si="14"/>
        <v/>
      </c>
      <c r="AY21" s="59"/>
      <c r="AZ21" s="103" t="str">
        <f t="shared" si="15"/>
        <v/>
      </c>
      <c r="BA21" s="59"/>
      <c r="BB21" s="57"/>
      <c r="BC21" s="79"/>
      <c r="BD21" s="103" t="str">
        <f t="shared" si="16"/>
        <v/>
      </c>
      <c r="BE21" s="59"/>
      <c r="BF21" s="103" t="str">
        <f t="shared" si="17"/>
        <v/>
      </c>
      <c r="BG21" s="59"/>
      <c r="BH21" s="57"/>
      <c r="BI21" s="79"/>
      <c r="BJ21" s="103" t="str">
        <f t="shared" si="18"/>
        <v/>
      </c>
      <c r="BK21" s="59"/>
      <c r="BL21" s="103" t="str">
        <f t="shared" si="19"/>
        <v/>
      </c>
      <c r="BM21" s="59"/>
      <c r="BN21" s="57"/>
      <c r="BO21" s="79"/>
      <c r="BP21" s="103" t="str">
        <f t="shared" si="20"/>
        <v/>
      </c>
      <c r="BQ21" s="59"/>
      <c r="BR21" s="103" t="str">
        <f t="shared" si="21"/>
        <v/>
      </c>
      <c r="BS21" s="59"/>
      <c r="BT21" s="57"/>
      <c r="BU21" s="79"/>
      <c r="BV21" s="103" t="str">
        <f t="shared" si="22"/>
        <v/>
      </c>
      <c r="BW21" s="59"/>
      <c r="BX21" s="103" t="str">
        <f t="shared" si="23"/>
        <v/>
      </c>
      <c r="BY21" s="59"/>
      <c r="BZ21" s="57"/>
      <c r="CA21" s="79"/>
      <c r="CB21" s="103" t="str">
        <f t="shared" si="24"/>
        <v/>
      </c>
      <c r="CC21" s="59"/>
      <c r="CD21" s="103" t="str">
        <f t="shared" si="25"/>
        <v/>
      </c>
      <c r="CE21" s="59"/>
      <c r="CF21" s="57"/>
      <c r="CG21" s="79"/>
      <c r="CH21" s="103" t="str">
        <f t="shared" si="26"/>
        <v/>
      </c>
      <c r="CI21" s="59"/>
      <c r="CJ21" s="103" t="str">
        <f t="shared" si="27"/>
        <v/>
      </c>
      <c r="CK21" s="59"/>
      <c r="CL21" s="57"/>
      <c r="CM21" s="79"/>
      <c r="CN21" s="103" t="str">
        <f t="shared" si="28"/>
        <v/>
      </c>
      <c r="CO21" s="59"/>
      <c r="CP21" s="103" t="str">
        <f t="shared" si="29"/>
        <v/>
      </c>
      <c r="CQ21" s="59"/>
      <c r="CR21" s="57"/>
      <c r="CS21" s="79"/>
      <c r="CT21" s="103" t="str">
        <f t="shared" si="30"/>
        <v/>
      </c>
      <c r="CU21" s="59"/>
      <c r="CV21" s="103" t="str">
        <f t="shared" si="31"/>
        <v/>
      </c>
      <c r="CW21" s="59"/>
      <c r="CX21" s="57"/>
      <c r="CY21" s="79"/>
      <c r="CZ21" s="103" t="str">
        <f t="shared" si="32"/>
        <v/>
      </c>
      <c r="DA21" s="59"/>
      <c r="DB21" s="103" t="str">
        <f t="shared" si="33"/>
        <v/>
      </c>
      <c r="DC21" s="59"/>
      <c r="DD21" s="57"/>
      <c r="DE21" s="79"/>
      <c r="DF21" s="103" t="str">
        <f t="shared" si="34"/>
        <v/>
      </c>
      <c r="DG21" s="59"/>
      <c r="DH21" s="103" t="str">
        <f t="shared" si="35"/>
        <v/>
      </c>
      <c r="DI21" s="59"/>
      <c r="DJ21" s="57"/>
      <c r="DK21" s="79"/>
      <c r="DL21" s="103" t="str">
        <f t="shared" si="36"/>
        <v/>
      </c>
      <c r="DM21" s="59"/>
      <c r="DN21" s="103" t="str">
        <f t="shared" si="37"/>
        <v/>
      </c>
      <c r="DO21" s="59"/>
      <c r="DP21" s="57"/>
      <c r="DQ21" s="79"/>
      <c r="DR21" s="103" t="str">
        <f t="shared" si="38"/>
        <v/>
      </c>
      <c r="DS21" s="59"/>
      <c r="DT21" s="103" t="str">
        <f t="shared" si="39"/>
        <v/>
      </c>
      <c r="DU21" s="59"/>
      <c r="DV21" s="57"/>
      <c r="DW21" s="79"/>
      <c r="DX21" s="103" t="str">
        <f t="shared" si="40"/>
        <v/>
      </c>
      <c r="DY21" s="59"/>
      <c r="DZ21" s="103" t="str">
        <f t="shared" si="41"/>
        <v/>
      </c>
      <c r="EA21" s="59"/>
      <c r="EB21" s="57"/>
      <c r="EC21" s="79"/>
      <c r="ED21" s="103" t="str">
        <f t="shared" si="42"/>
        <v/>
      </c>
      <c r="EE21" s="59"/>
      <c r="EF21" s="103" t="str">
        <f t="shared" si="43"/>
        <v/>
      </c>
      <c r="EG21" s="59"/>
      <c r="EH21" s="57"/>
      <c r="EI21" s="79"/>
      <c r="EJ21" s="103" t="str">
        <f t="shared" si="44"/>
        <v/>
      </c>
      <c r="EK21" s="59"/>
      <c r="EL21" s="103" t="str">
        <f t="shared" si="45"/>
        <v/>
      </c>
      <c r="EM21" s="59"/>
      <c r="EN21" s="57"/>
      <c r="EO21" s="79"/>
      <c r="EP21" s="103" t="str">
        <f t="shared" si="46"/>
        <v/>
      </c>
      <c r="EQ21" s="59"/>
      <c r="ER21" s="103" t="str">
        <f t="shared" si="47"/>
        <v/>
      </c>
      <c r="ES21" s="59"/>
      <c r="ET21" s="57"/>
      <c r="EU21" s="79"/>
      <c r="EV21" s="103" t="str">
        <f t="shared" si="48"/>
        <v/>
      </c>
      <c r="EW21" s="59"/>
      <c r="EX21" s="103" t="str">
        <f t="shared" si="49"/>
        <v/>
      </c>
      <c r="EY21" s="59"/>
      <c r="EZ21" s="57"/>
      <c r="FA21" s="79"/>
      <c r="FB21" s="103" t="str">
        <f t="shared" si="50"/>
        <v/>
      </c>
      <c r="FC21" s="59"/>
      <c r="FD21" s="103" t="str">
        <f t="shared" si="51"/>
        <v/>
      </c>
      <c r="FE21" s="59"/>
      <c r="FF21" s="57"/>
      <c r="FG21" s="79"/>
      <c r="FH21" s="103" t="str">
        <f t="shared" si="52"/>
        <v/>
      </c>
      <c r="FI21" s="59"/>
      <c r="FJ21" s="103" t="str">
        <f t="shared" si="53"/>
        <v/>
      </c>
      <c r="FK21" s="59"/>
      <c r="FL21" s="57"/>
      <c r="FM21" s="79"/>
      <c r="FN21" s="103" t="str">
        <f t="shared" si="54"/>
        <v/>
      </c>
      <c r="FO21" s="59"/>
      <c r="FP21" s="103" t="str">
        <f t="shared" si="55"/>
        <v/>
      </c>
      <c r="FQ21" s="59"/>
      <c r="FR21" s="57"/>
      <c r="FS21" s="79"/>
      <c r="FT21" s="103" t="str">
        <f t="shared" si="56"/>
        <v/>
      </c>
      <c r="FU21" s="59"/>
      <c r="FV21" s="103" t="str">
        <f t="shared" si="57"/>
        <v/>
      </c>
      <c r="FW21" s="59"/>
      <c r="FX21" s="57"/>
      <c r="FY21" s="79"/>
      <c r="FZ21" s="103" t="str">
        <f t="shared" si="58"/>
        <v/>
      </c>
      <c r="GA21" s="59"/>
      <c r="GB21" s="103" t="str">
        <f t="shared" si="59"/>
        <v/>
      </c>
      <c r="GC21" s="59"/>
      <c r="GD21" s="57"/>
      <c r="GE21" s="79"/>
      <c r="GF21" s="103" t="str">
        <f t="shared" si="60"/>
        <v/>
      </c>
      <c r="GG21" s="59"/>
      <c r="GH21" s="103" t="str">
        <f t="shared" si="61"/>
        <v/>
      </c>
      <c r="GI21" s="59"/>
      <c r="GJ21" s="57"/>
      <c r="GK21" s="79"/>
      <c r="GL21" s="103" t="str">
        <f t="shared" si="62"/>
        <v/>
      </c>
      <c r="GM21" s="59"/>
      <c r="GN21" s="103" t="str">
        <f t="shared" si="63"/>
        <v/>
      </c>
      <c r="GO21" s="59"/>
      <c r="GP21" s="57"/>
      <c r="GQ21" s="79"/>
      <c r="GR21" s="103" t="str">
        <f t="shared" si="64"/>
        <v/>
      </c>
      <c r="GS21" s="59"/>
      <c r="GT21" s="103" t="str">
        <f t="shared" si="65"/>
        <v/>
      </c>
      <c r="GU21" s="59"/>
      <c r="GV21" s="57"/>
    </row>
    <row r="22" spans="1:204" ht="15" customHeight="1">
      <c r="A22" s="145"/>
      <c r="B22" s="145"/>
      <c r="C22" s="145"/>
      <c r="D22" s="145"/>
      <c r="E22" s="216"/>
      <c r="F22" s="145"/>
      <c r="G22" s="99"/>
      <c r="H22" s="103" t="str">
        <f t="shared" si="0"/>
        <v/>
      </c>
      <c r="I22" s="59"/>
      <c r="J22" s="103" t="str">
        <f t="shared" si="1"/>
        <v/>
      </c>
      <c r="K22" s="59"/>
      <c r="L22" s="57"/>
      <c r="M22" s="79"/>
      <c r="N22" s="103" t="str">
        <f t="shared" si="2"/>
        <v/>
      </c>
      <c r="O22" s="59"/>
      <c r="P22" s="103" t="str">
        <f t="shared" si="3"/>
        <v/>
      </c>
      <c r="Q22" s="76"/>
      <c r="R22" s="57"/>
      <c r="S22" s="79"/>
      <c r="T22" s="103" t="str">
        <f t="shared" si="4"/>
        <v/>
      </c>
      <c r="U22" s="59"/>
      <c r="V22" s="103" t="str">
        <f t="shared" si="5"/>
        <v/>
      </c>
      <c r="W22" s="59"/>
      <c r="X22" s="57"/>
      <c r="Y22" s="79"/>
      <c r="Z22" s="103" t="str">
        <f t="shared" si="6"/>
        <v/>
      </c>
      <c r="AA22" s="59"/>
      <c r="AB22" s="103" t="str">
        <f t="shared" si="7"/>
        <v/>
      </c>
      <c r="AC22" s="59"/>
      <c r="AD22" s="57"/>
      <c r="AE22" s="79"/>
      <c r="AF22" s="103" t="str">
        <f t="shared" si="8"/>
        <v/>
      </c>
      <c r="AG22" s="59"/>
      <c r="AH22" s="103" t="str">
        <f t="shared" si="9"/>
        <v/>
      </c>
      <c r="AI22" s="59"/>
      <c r="AJ22" s="57"/>
      <c r="AK22" s="79"/>
      <c r="AL22" s="103" t="str">
        <f t="shared" si="10"/>
        <v/>
      </c>
      <c r="AM22" s="59"/>
      <c r="AN22" s="103" t="str">
        <f t="shared" si="11"/>
        <v/>
      </c>
      <c r="AO22" s="59"/>
      <c r="AP22" s="57"/>
      <c r="AQ22" s="79"/>
      <c r="AR22" s="103" t="str">
        <f t="shared" si="12"/>
        <v/>
      </c>
      <c r="AS22" s="59"/>
      <c r="AT22" s="103" t="str">
        <f t="shared" si="13"/>
        <v/>
      </c>
      <c r="AU22" s="59"/>
      <c r="AV22" s="57"/>
      <c r="AW22" s="79"/>
      <c r="AX22" s="103" t="str">
        <f t="shared" si="14"/>
        <v/>
      </c>
      <c r="AY22" s="59"/>
      <c r="AZ22" s="103" t="str">
        <f t="shared" si="15"/>
        <v/>
      </c>
      <c r="BA22" s="59"/>
      <c r="BB22" s="57"/>
      <c r="BC22" s="79"/>
      <c r="BD22" s="103" t="str">
        <f t="shared" si="16"/>
        <v/>
      </c>
      <c r="BE22" s="59"/>
      <c r="BF22" s="103" t="str">
        <f t="shared" si="17"/>
        <v/>
      </c>
      <c r="BG22" s="59"/>
      <c r="BH22" s="57"/>
      <c r="BI22" s="79"/>
      <c r="BJ22" s="103" t="str">
        <f t="shared" si="18"/>
        <v/>
      </c>
      <c r="BK22" s="59"/>
      <c r="BL22" s="103" t="str">
        <f t="shared" si="19"/>
        <v/>
      </c>
      <c r="BM22" s="59"/>
      <c r="BN22" s="57"/>
      <c r="BO22" s="79"/>
      <c r="BP22" s="103" t="str">
        <f t="shared" si="20"/>
        <v/>
      </c>
      <c r="BQ22" s="59"/>
      <c r="BR22" s="103" t="str">
        <f t="shared" si="21"/>
        <v/>
      </c>
      <c r="BS22" s="59"/>
      <c r="BT22" s="57"/>
      <c r="BU22" s="79"/>
      <c r="BV22" s="103" t="str">
        <f t="shared" si="22"/>
        <v/>
      </c>
      <c r="BW22" s="59"/>
      <c r="BX22" s="103" t="str">
        <f t="shared" si="23"/>
        <v/>
      </c>
      <c r="BY22" s="59"/>
      <c r="BZ22" s="57"/>
      <c r="CA22" s="79"/>
      <c r="CB22" s="103" t="str">
        <f t="shared" si="24"/>
        <v/>
      </c>
      <c r="CC22" s="59"/>
      <c r="CD22" s="103" t="str">
        <f t="shared" si="25"/>
        <v/>
      </c>
      <c r="CE22" s="59"/>
      <c r="CF22" s="57"/>
      <c r="CG22" s="79"/>
      <c r="CH22" s="103" t="str">
        <f t="shared" si="26"/>
        <v/>
      </c>
      <c r="CI22" s="59"/>
      <c r="CJ22" s="103" t="str">
        <f t="shared" si="27"/>
        <v/>
      </c>
      <c r="CK22" s="59"/>
      <c r="CL22" s="57"/>
      <c r="CM22" s="79"/>
      <c r="CN22" s="103" t="str">
        <f t="shared" si="28"/>
        <v/>
      </c>
      <c r="CO22" s="59"/>
      <c r="CP22" s="103" t="str">
        <f t="shared" si="29"/>
        <v/>
      </c>
      <c r="CQ22" s="59"/>
      <c r="CR22" s="57"/>
      <c r="CS22" s="79"/>
      <c r="CT22" s="103" t="str">
        <f t="shared" si="30"/>
        <v/>
      </c>
      <c r="CU22" s="59"/>
      <c r="CV22" s="103" t="str">
        <f t="shared" si="31"/>
        <v/>
      </c>
      <c r="CW22" s="59"/>
      <c r="CX22" s="57"/>
      <c r="CY22" s="79"/>
      <c r="CZ22" s="103" t="str">
        <f t="shared" si="32"/>
        <v/>
      </c>
      <c r="DA22" s="59"/>
      <c r="DB22" s="103" t="str">
        <f t="shared" si="33"/>
        <v/>
      </c>
      <c r="DC22" s="59"/>
      <c r="DD22" s="57"/>
      <c r="DE22" s="79"/>
      <c r="DF22" s="103" t="str">
        <f t="shared" si="34"/>
        <v/>
      </c>
      <c r="DG22" s="59"/>
      <c r="DH22" s="103" t="str">
        <f t="shared" si="35"/>
        <v/>
      </c>
      <c r="DI22" s="59"/>
      <c r="DJ22" s="57"/>
      <c r="DK22" s="79"/>
      <c r="DL22" s="103" t="str">
        <f t="shared" si="36"/>
        <v/>
      </c>
      <c r="DM22" s="59"/>
      <c r="DN22" s="103" t="str">
        <f t="shared" si="37"/>
        <v/>
      </c>
      <c r="DO22" s="59"/>
      <c r="DP22" s="57"/>
      <c r="DQ22" s="79"/>
      <c r="DR22" s="103" t="str">
        <f t="shared" si="38"/>
        <v/>
      </c>
      <c r="DS22" s="59"/>
      <c r="DT22" s="103" t="str">
        <f t="shared" si="39"/>
        <v/>
      </c>
      <c r="DU22" s="59"/>
      <c r="DV22" s="57"/>
      <c r="DW22" s="79"/>
      <c r="DX22" s="103" t="str">
        <f t="shared" si="40"/>
        <v/>
      </c>
      <c r="DY22" s="59"/>
      <c r="DZ22" s="103" t="str">
        <f t="shared" si="41"/>
        <v/>
      </c>
      <c r="EA22" s="59"/>
      <c r="EB22" s="57"/>
      <c r="EC22" s="79"/>
      <c r="ED22" s="103" t="str">
        <f t="shared" si="42"/>
        <v/>
      </c>
      <c r="EE22" s="59"/>
      <c r="EF22" s="103" t="str">
        <f t="shared" si="43"/>
        <v/>
      </c>
      <c r="EG22" s="59"/>
      <c r="EH22" s="57"/>
      <c r="EI22" s="79"/>
      <c r="EJ22" s="103" t="str">
        <f t="shared" si="44"/>
        <v/>
      </c>
      <c r="EK22" s="59"/>
      <c r="EL22" s="103" t="str">
        <f t="shared" si="45"/>
        <v/>
      </c>
      <c r="EM22" s="59"/>
      <c r="EN22" s="57"/>
      <c r="EO22" s="79"/>
      <c r="EP22" s="103" t="str">
        <f t="shared" si="46"/>
        <v/>
      </c>
      <c r="EQ22" s="59"/>
      <c r="ER22" s="103" t="str">
        <f t="shared" si="47"/>
        <v/>
      </c>
      <c r="ES22" s="59"/>
      <c r="ET22" s="57"/>
      <c r="EU22" s="79"/>
      <c r="EV22" s="103" t="str">
        <f t="shared" si="48"/>
        <v/>
      </c>
      <c r="EW22" s="59"/>
      <c r="EX22" s="103" t="str">
        <f t="shared" si="49"/>
        <v/>
      </c>
      <c r="EY22" s="59"/>
      <c r="EZ22" s="57"/>
      <c r="FA22" s="79"/>
      <c r="FB22" s="103" t="str">
        <f t="shared" si="50"/>
        <v/>
      </c>
      <c r="FC22" s="59"/>
      <c r="FD22" s="103" t="str">
        <f t="shared" si="51"/>
        <v/>
      </c>
      <c r="FE22" s="59"/>
      <c r="FF22" s="57"/>
      <c r="FG22" s="79"/>
      <c r="FH22" s="103" t="str">
        <f t="shared" si="52"/>
        <v/>
      </c>
      <c r="FI22" s="59"/>
      <c r="FJ22" s="103" t="str">
        <f t="shared" si="53"/>
        <v/>
      </c>
      <c r="FK22" s="59"/>
      <c r="FL22" s="57"/>
      <c r="FM22" s="79"/>
      <c r="FN22" s="103" t="str">
        <f t="shared" si="54"/>
        <v/>
      </c>
      <c r="FO22" s="59"/>
      <c r="FP22" s="103" t="str">
        <f t="shared" si="55"/>
        <v/>
      </c>
      <c r="FQ22" s="59"/>
      <c r="FR22" s="57"/>
      <c r="FS22" s="79"/>
      <c r="FT22" s="103" t="str">
        <f t="shared" si="56"/>
        <v/>
      </c>
      <c r="FU22" s="59"/>
      <c r="FV22" s="103" t="str">
        <f t="shared" si="57"/>
        <v/>
      </c>
      <c r="FW22" s="59"/>
      <c r="FX22" s="57"/>
      <c r="FY22" s="79"/>
      <c r="FZ22" s="103" t="str">
        <f t="shared" si="58"/>
        <v/>
      </c>
      <c r="GA22" s="59"/>
      <c r="GB22" s="103" t="str">
        <f t="shared" si="59"/>
        <v/>
      </c>
      <c r="GC22" s="59"/>
      <c r="GD22" s="57"/>
      <c r="GE22" s="79"/>
      <c r="GF22" s="103" t="str">
        <f t="shared" si="60"/>
        <v/>
      </c>
      <c r="GG22" s="59"/>
      <c r="GH22" s="103" t="str">
        <f t="shared" si="61"/>
        <v/>
      </c>
      <c r="GI22" s="59"/>
      <c r="GJ22" s="57"/>
      <c r="GK22" s="79"/>
      <c r="GL22" s="103" t="str">
        <f t="shared" si="62"/>
        <v/>
      </c>
      <c r="GM22" s="59"/>
      <c r="GN22" s="103" t="str">
        <f t="shared" si="63"/>
        <v/>
      </c>
      <c r="GO22" s="59"/>
      <c r="GP22" s="57"/>
      <c r="GQ22" s="79"/>
      <c r="GR22" s="103" t="str">
        <f t="shared" si="64"/>
        <v/>
      </c>
      <c r="GS22" s="59"/>
      <c r="GT22" s="103" t="str">
        <f t="shared" si="65"/>
        <v/>
      </c>
      <c r="GU22" s="59"/>
      <c r="GV22" s="57"/>
    </row>
    <row r="23" spans="1:204" ht="15" customHeight="1">
      <c r="A23" s="145"/>
      <c r="B23" s="145"/>
      <c r="C23" s="145"/>
      <c r="D23" s="145"/>
      <c r="E23" s="216"/>
      <c r="F23" s="145"/>
      <c r="G23" s="99"/>
      <c r="H23" s="103" t="str">
        <f t="shared" si="0"/>
        <v/>
      </c>
      <c r="I23" s="59"/>
      <c r="J23" s="103" t="str">
        <f t="shared" si="1"/>
        <v/>
      </c>
      <c r="K23" s="59"/>
      <c r="L23" s="57"/>
      <c r="M23" s="79"/>
      <c r="N23" s="103" t="str">
        <f t="shared" si="2"/>
        <v/>
      </c>
      <c r="O23" s="59"/>
      <c r="P23" s="103" t="str">
        <f t="shared" si="3"/>
        <v/>
      </c>
      <c r="Q23" s="76"/>
      <c r="R23" s="57"/>
      <c r="S23" s="79"/>
      <c r="T23" s="103" t="str">
        <f t="shared" si="4"/>
        <v/>
      </c>
      <c r="U23" s="59"/>
      <c r="V23" s="103" t="str">
        <f t="shared" si="5"/>
        <v/>
      </c>
      <c r="W23" s="59"/>
      <c r="X23" s="57"/>
      <c r="Y23" s="79"/>
      <c r="Z23" s="103" t="str">
        <f t="shared" si="6"/>
        <v/>
      </c>
      <c r="AA23" s="59"/>
      <c r="AB23" s="103" t="str">
        <f t="shared" si="7"/>
        <v/>
      </c>
      <c r="AC23" s="59"/>
      <c r="AD23" s="57"/>
      <c r="AE23" s="79"/>
      <c r="AF23" s="103" t="str">
        <f t="shared" si="8"/>
        <v/>
      </c>
      <c r="AG23" s="59"/>
      <c r="AH23" s="103" t="str">
        <f t="shared" si="9"/>
        <v/>
      </c>
      <c r="AI23" s="59"/>
      <c r="AJ23" s="57"/>
      <c r="AK23" s="79"/>
      <c r="AL23" s="103" t="str">
        <f t="shared" si="10"/>
        <v/>
      </c>
      <c r="AM23" s="59"/>
      <c r="AN23" s="103" t="str">
        <f t="shared" si="11"/>
        <v/>
      </c>
      <c r="AO23" s="59"/>
      <c r="AP23" s="57"/>
      <c r="AQ23" s="79"/>
      <c r="AR23" s="103" t="str">
        <f t="shared" si="12"/>
        <v/>
      </c>
      <c r="AS23" s="59"/>
      <c r="AT23" s="103" t="str">
        <f t="shared" si="13"/>
        <v/>
      </c>
      <c r="AU23" s="59"/>
      <c r="AV23" s="57"/>
      <c r="AW23" s="79"/>
      <c r="AX23" s="103" t="str">
        <f t="shared" si="14"/>
        <v/>
      </c>
      <c r="AY23" s="59"/>
      <c r="AZ23" s="103" t="str">
        <f t="shared" si="15"/>
        <v/>
      </c>
      <c r="BA23" s="59"/>
      <c r="BB23" s="57"/>
      <c r="BC23" s="79"/>
      <c r="BD23" s="103" t="str">
        <f t="shared" si="16"/>
        <v/>
      </c>
      <c r="BE23" s="59"/>
      <c r="BF23" s="103" t="str">
        <f t="shared" si="17"/>
        <v/>
      </c>
      <c r="BG23" s="59"/>
      <c r="BH23" s="57"/>
      <c r="BI23" s="79"/>
      <c r="BJ23" s="103" t="str">
        <f t="shared" si="18"/>
        <v/>
      </c>
      <c r="BK23" s="59"/>
      <c r="BL23" s="103" t="str">
        <f t="shared" si="19"/>
        <v/>
      </c>
      <c r="BM23" s="59"/>
      <c r="BN23" s="57"/>
      <c r="BO23" s="79"/>
      <c r="BP23" s="103" t="str">
        <f t="shared" si="20"/>
        <v/>
      </c>
      <c r="BQ23" s="59"/>
      <c r="BR23" s="103" t="str">
        <f t="shared" si="21"/>
        <v/>
      </c>
      <c r="BS23" s="59"/>
      <c r="BT23" s="57"/>
      <c r="BU23" s="79"/>
      <c r="BV23" s="103" t="str">
        <f t="shared" si="22"/>
        <v/>
      </c>
      <c r="BW23" s="59"/>
      <c r="BX23" s="103" t="str">
        <f t="shared" si="23"/>
        <v/>
      </c>
      <c r="BY23" s="59"/>
      <c r="BZ23" s="57"/>
      <c r="CA23" s="79"/>
      <c r="CB23" s="103" t="str">
        <f t="shared" si="24"/>
        <v/>
      </c>
      <c r="CC23" s="59"/>
      <c r="CD23" s="103" t="str">
        <f t="shared" si="25"/>
        <v/>
      </c>
      <c r="CE23" s="59"/>
      <c r="CF23" s="57"/>
      <c r="CG23" s="79"/>
      <c r="CH23" s="103" t="str">
        <f t="shared" si="26"/>
        <v/>
      </c>
      <c r="CI23" s="59"/>
      <c r="CJ23" s="103" t="str">
        <f t="shared" si="27"/>
        <v/>
      </c>
      <c r="CK23" s="59"/>
      <c r="CL23" s="57"/>
      <c r="CM23" s="79"/>
      <c r="CN23" s="103" t="str">
        <f t="shared" si="28"/>
        <v/>
      </c>
      <c r="CO23" s="59"/>
      <c r="CP23" s="103" t="str">
        <f t="shared" si="29"/>
        <v/>
      </c>
      <c r="CQ23" s="59"/>
      <c r="CR23" s="57"/>
      <c r="CS23" s="79"/>
      <c r="CT23" s="103" t="str">
        <f t="shared" si="30"/>
        <v/>
      </c>
      <c r="CU23" s="59"/>
      <c r="CV23" s="103" t="str">
        <f t="shared" si="31"/>
        <v/>
      </c>
      <c r="CW23" s="59"/>
      <c r="CX23" s="57"/>
      <c r="CY23" s="79"/>
      <c r="CZ23" s="103" t="str">
        <f t="shared" si="32"/>
        <v/>
      </c>
      <c r="DA23" s="59"/>
      <c r="DB23" s="103" t="str">
        <f t="shared" si="33"/>
        <v/>
      </c>
      <c r="DC23" s="59"/>
      <c r="DD23" s="57"/>
      <c r="DE23" s="79"/>
      <c r="DF23" s="103" t="str">
        <f t="shared" si="34"/>
        <v/>
      </c>
      <c r="DG23" s="59"/>
      <c r="DH23" s="103" t="str">
        <f t="shared" si="35"/>
        <v/>
      </c>
      <c r="DI23" s="59"/>
      <c r="DJ23" s="57"/>
      <c r="DK23" s="79"/>
      <c r="DL23" s="103" t="str">
        <f t="shared" si="36"/>
        <v/>
      </c>
      <c r="DM23" s="59"/>
      <c r="DN23" s="103" t="str">
        <f t="shared" si="37"/>
        <v/>
      </c>
      <c r="DO23" s="59"/>
      <c r="DP23" s="57"/>
      <c r="DQ23" s="79"/>
      <c r="DR23" s="103" t="str">
        <f t="shared" si="38"/>
        <v/>
      </c>
      <c r="DS23" s="59"/>
      <c r="DT23" s="103" t="str">
        <f t="shared" si="39"/>
        <v/>
      </c>
      <c r="DU23" s="59"/>
      <c r="DV23" s="57"/>
      <c r="DW23" s="79"/>
      <c r="DX23" s="103" t="str">
        <f t="shared" si="40"/>
        <v/>
      </c>
      <c r="DY23" s="59"/>
      <c r="DZ23" s="103" t="str">
        <f t="shared" si="41"/>
        <v/>
      </c>
      <c r="EA23" s="59"/>
      <c r="EB23" s="57"/>
      <c r="EC23" s="79"/>
      <c r="ED23" s="103" t="str">
        <f t="shared" si="42"/>
        <v/>
      </c>
      <c r="EE23" s="59"/>
      <c r="EF23" s="103" t="str">
        <f t="shared" si="43"/>
        <v/>
      </c>
      <c r="EG23" s="59"/>
      <c r="EH23" s="57"/>
      <c r="EI23" s="79"/>
      <c r="EJ23" s="103" t="str">
        <f t="shared" si="44"/>
        <v/>
      </c>
      <c r="EK23" s="59"/>
      <c r="EL23" s="103" t="str">
        <f t="shared" si="45"/>
        <v/>
      </c>
      <c r="EM23" s="59"/>
      <c r="EN23" s="57"/>
      <c r="EO23" s="79"/>
      <c r="EP23" s="103" t="str">
        <f t="shared" si="46"/>
        <v/>
      </c>
      <c r="EQ23" s="59"/>
      <c r="ER23" s="103" t="str">
        <f t="shared" si="47"/>
        <v/>
      </c>
      <c r="ES23" s="59"/>
      <c r="ET23" s="57"/>
      <c r="EU23" s="79"/>
      <c r="EV23" s="103" t="str">
        <f t="shared" si="48"/>
        <v/>
      </c>
      <c r="EW23" s="59"/>
      <c r="EX23" s="103" t="str">
        <f t="shared" si="49"/>
        <v/>
      </c>
      <c r="EY23" s="59"/>
      <c r="EZ23" s="57"/>
      <c r="FA23" s="79"/>
      <c r="FB23" s="103" t="str">
        <f t="shared" si="50"/>
        <v/>
      </c>
      <c r="FC23" s="59"/>
      <c r="FD23" s="103" t="str">
        <f t="shared" si="51"/>
        <v/>
      </c>
      <c r="FE23" s="59"/>
      <c r="FF23" s="57"/>
      <c r="FG23" s="79"/>
      <c r="FH23" s="103" t="str">
        <f t="shared" si="52"/>
        <v/>
      </c>
      <c r="FI23" s="59"/>
      <c r="FJ23" s="103" t="str">
        <f t="shared" si="53"/>
        <v/>
      </c>
      <c r="FK23" s="59"/>
      <c r="FL23" s="57"/>
      <c r="FM23" s="79"/>
      <c r="FN23" s="103" t="str">
        <f t="shared" si="54"/>
        <v/>
      </c>
      <c r="FO23" s="59"/>
      <c r="FP23" s="103" t="str">
        <f t="shared" si="55"/>
        <v/>
      </c>
      <c r="FQ23" s="59"/>
      <c r="FR23" s="57"/>
      <c r="FS23" s="79"/>
      <c r="FT23" s="103" t="str">
        <f t="shared" si="56"/>
        <v/>
      </c>
      <c r="FU23" s="59"/>
      <c r="FV23" s="103" t="str">
        <f t="shared" si="57"/>
        <v/>
      </c>
      <c r="FW23" s="59"/>
      <c r="FX23" s="57"/>
      <c r="FY23" s="79"/>
      <c r="FZ23" s="103" t="str">
        <f t="shared" si="58"/>
        <v/>
      </c>
      <c r="GA23" s="59"/>
      <c r="GB23" s="103" t="str">
        <f t="shared" si="59"/>
        <v/>
      </c>
      <c r="GC23" s="59"/>
      <c r="GD23" s="57"/>
      <c r="GE23" s="79"/>
      <c r="GF23" s="103" t="str">
        <f t="shared" si="60"/>
        <v/>
      </c>
      <c r="GG23" s="59"/>
      <c r="GH23" s="103" t="str">
        <f t="shared" si="61"/>
        <v/>
      </c>
      <c r="GI23" s="59"/>
      <c r="GJ23" s="57"/>
      <c r="GK23" s="79"/>
      <c r="GL23" s="103" t="str">
        <f t="shared" si="62"/>
        <v/>
      </c>
      <c r="GM23" s="59"/>
      <c r="GN23" s="103" t="str">
        <f t="shared" si="63"/>
        <v/>
      </c>
      <c r="GO23" s="59"/>
      <c r="GP23" s="57"/>
      <c r="GQ23" s="79"/>
      <c r="GR23" s="103" t="str">
        <f t="shared" si="64"/>
        <v/>
      </c>
      <c r="GS23" s="59"/>
      <c r="GT23" s="103" t="str">
        <f t="shared" si="65"/>
        <v/>
      </c>
      <c r="GU23" s="59"/>
      <c r="GV23" s="57"/>
    </row>
    <row r="24" spans="1:204" ht="15" customHeight="1">
      <c r="A24" s="145"/>
      <c r="B24" s="145"/>
      <c r="C24" s="145"/>
      <c r="D24" s="145"/>
      <c r="E24" s="216"/>
      <c r="F24" s="145"/>
      <c r="G24" s="99"/>
      <c r="H24" s="103" t="str">
        <f t="shared" si="0"/>
        <v/>
      </c>
      <c r="I24" s="59"/>
      <c r="J24" s="103" t="str">
        <f t="shared" si="1"/>
        <v/>
      </c>
      <c r="K24" s="59"/>
      <c r="L24" s="57"/>
      <c r="M24" s="79"/>
      <c r="N24" s="103" t="str">
        <f t="shared" si="2"/>
        <v/>
      </c>
      <c r="O24" s="59"/>
      <c r="P24" s="103" t="str">
        <f t="shared" si="3"/>
        <v/>
      </c>
      <c r="Q24" s="76"/>
      <c r="R24" s="57"/>
      <c r="S24" s="79"/>
      <c r="T24" s="103" t="str">
        <f t="shared" si="4"/>
        <v/>
      </c>
      <c r="U24" s="59"/>
      <c r="V24" s="103" t="str">
        <f t="shared" si="5"/>
        <v/>
      </c>
      <c r="W24" s="59"/>
      <c r="X24" s="57"/>
      <c r="Y24" s="79"/>
      <c r="Z24" s="103" t="str">
        <f t="shared" si="6"/>
        <v/>
      </c>
      <c r="AA24" s="59"/>
      <c r="AB24" s="103" t="str">
        <f t="shared" si="7"/>
        <v/>
      </c>
      <c r="AC24" s="59"/>
      <c r="AD24" s="57"/>
      <c r="AE24" s="79"/>
      <c r="AF24" s="103" t="str">
        <f t="shared" si="8"/>
        <v/>
      </c>
      <c r="AG24" s="59"/>
      <c r="AH24" s="103" t="str">
        <f t="shared" si="9"/>
        <v/>
      </c>
      <c r="AI24" s="59"/>
      <c r="AJ24" s="57"/>
      <c r="AK24" s="79"/>
      <c r="AL24" s="103" t="str">
        <f t="shared" si="10"/>
        <v/>
      </c>
      <c r="AM24" s="59"/>
      <c r="AN24" s="103" t="str">
        <f t="shared" si="11"/>
        <v/>
      </c>
      <c r="AO24" s="59"/>
      <c r="AP24" s="57"/>
      <c r="AQ24" s="79"/>
      <c r="AR24" s="103" t="str">
        <f t="shared" si="12"/>
        <v/>
      </c>
      <c r="AS24" s="59"/>
      <c r="AT24" s="103" t="str">
        <f t="shared" si="13"/>
        <v/>
      </c>
      <c r="AU24" s="59"/>
      <c r="AV24" s="57"/>
      <c r="AW24" s="79"/>
      <c r="AX24" s="103" t="str">
        <f t="shared" si="14"/>
        <v/>
      </c>
      <c r="AY24" s="59"/>
      <c r="AZ24" s="103" t="str">
        <f t="shared" si="15"/>
        <v/>
      </c>
      <c r="BA24" s="59"/>
      <c r="BB24" s="57"/>
      <c r="BC24" s="79"/>
      <c r="BD24" s="103" t="str">
        <f t="shared" si="16"/>
        <v/>
      </c>
      <c r="BE24" s="59"/>
      <c r="BF24" s="103" t="str">
        <f t="shared" si="17"/>
        <v/>
      </c>
      <c r="BG24" s="59"/>
      <c r="BH24" s="57"/>
      <c r="BI24" s="79"/>
      <c r="BJ24" s="103" t="str">
        <f t="shared" si="18"/>
        <v/>
      </c>
      <c r="BK24" s="59"/>
      <c r="BL24" s="103" t="str">
        <f t="shared" si="19"/>
        <v/>
      </c>
      <c r="BM24" s="59"/>
      <c r="BN24" s="57"/>
      <c r="BO24" s="79"/>
      <c r="BP24" s="103" t="str">
        <f t="shared" si="20"/>
        <v/>
      </c>
      <c r="BQ24" s="59"/>
      <c r="BR24" s="103" t="str">
        <f t="shared" si="21"/>
        <v/>
      </c>
      <c r="BS24" s="59"/>
      <c r="BT24" s="57"/>
      <c r="BU24" s="79"/>
      <c r="BV24" s="103" t="str">
        <f t="shared" si="22"/>
        <v/>
      </c>
      <c r="BW24" s="59"/>
      <c r="BX24" s="103" t="str">
        <f t="shared" si="23"/>
        <v/>
      </c>
      <c r="BY24" s="59"/>
      <c r="BZ24" s="57"/>
      <c r="CA24" s="79"/>
      <c r="CB24" s="103" t="str">
        <f t="shared" si="24"/>
        <v/>
      </c>
      <c r="CC24" s="59"/>
      <c r="CD24" s="103" t="str">
        <f t="shared" si="25"/>
        <v/>
      </c>
      <c r="CE24" s="59"/>
      <c r="CF24" s="57"/>
      <c r="CG24" s="79"/>
      <c r="CH24" s="103" t="str">
        <f t="shared" si="26"/>
        <v/>
      </c>
      <c r="CI24" s="59"/>
      <c r="CJ24" s="103" t="str">
        <f t="shared" si="27"/>
        <v/>
      </c>
      <c r="CK24" s="59"/>
      <c r="CL24" s="57"/>
      <c r="CM24" s="79"/>
      <c r="CN24" s="103" t="str">
        <f t="shared" si="28"/>
        <v/>
      </c>
      <c r="CO24" s="59"/>
      <c r="CP24" s="103" t="str">
        <f t="shared" si="29"/>
        <v/>
      </c>
      <c r="CQ24" s="59"/>
      <c r="CR24" s="57"/>
      <c r="CS24" s="79"/>
      <c r="CT24" s="103" t="str">
        <f t="shared" si="30"/>
        <v/>
      </c>
      <c r="CU24" s="59"/>
      <c r="CV24" s="103" t="str">
        <f t="shared" si="31"/>
        <v/>
      </c>
      <c r="CW24" s="59"/>
      <c r="CX24" s="57"/>
      <c r="CY24" s="79"/>
      <c r="CZ24" s="103" t="str">
        <f t="shared" si="32"/>
        <v/>
      </c>
      <c r="DA24" s="59"/>
      <c r="DB24" s="103" t="str">
        <f t="shared" si="33"/>
        <v/>
      </c>
      <c r="DC24" s="59"/>
      <c r="DD24" s="57"/>
      <c r="DE24" s="79"/>
      <c r="DF24" s="103" t="str">
        <f t="shared" si="34"/>
        <v/>
      </c>
      <c r="DG24" s="59"/>
      <c r="DH24" s="103" t="str">
        <f t="shared" si="35"/>
        <v/>
      </c>
      <c r="DI24" s="59"/>
      <c r="DJ24" s="57"/>
      <c r="DK24" s="79"/>
      <c r="DL24" s="103" t="str">
        <f t="shared" si="36"/>
        <v/>
      </c>
      <c r="DM24" s="59"/>
      <c r="DN24" s="103" t="str">
        <f t="shared" si="37"/>
        <v/>
      </c>
      <c r="DO24" s="59"/>
      <c r="DP24" s="57"/>
      <c r="DQ24" s="79"/>
      <c r="DR24" s="103" t="str">
        <f t="shared" si="38"/>
        <v/>
      </c>
      <c r="DS24" s="59"/>
      <c r="DT24" s="103" t="str">
        <f t="shared" si="39"/>
        <v/>
      </c>
      <c r="DU24" s="59"/>
      <c r="DV24" s="57"/>
      <c r="DW24" s="79"/>
      <c r="DX24" s="103" t="str">
        <f t="shared" si="40"/>
        <v/>
      </c>
      <c r="DY24" s="59"/>
      <c r="DZ24" s="103" t="str">
        <f t="shared" si="41"/>
        <v/>
      </c>
      <c r="EA24" s="59"/>
      <c r="EB24" s="57"/>
      <c r="EC24" s="79"/>
      <c r="ED24" s="103" t="str">
        <f t="shared" si="42"/>
        <v/>
      </c>
      <c r="EE24" s="59"/>
      <c r="EF24" s="103" t="str">
        <f t="shared" si="43"/>
        <v/>
      </c>
      <c r="EG24" s="59"/>
      <c r="EH24" s="57"/>
      <c r="EI24" s="79"/>
      <c r="EJ24" s="103" t="str">
        <f t="shared" si="44"/>
        <v/>
      </c>
      <c r="EK24" s="59"/>
      <c r="EL24" s="103" t="str">
        <f t="shared" si="45"/>
        <v/>
      </c>
      <c r="EM24" s="59"/>
      <c r="EN24" s="57"/>
      <c r="EO24" s="79"/>
      <c r="EP24" s="103" t="str">
        <f t="shared" si="46"/>
        <v/>
      </c>
      <c r="EQ24" s="59"/>
      <c r="ER24" s="103" t="str">
        <f t="shared" si="47"/>
        <v/>
      </c>
      <c r="ES24" s="59"/>
      <c r="ET24" s="57"/>
      <c r="EU24" s="79"/>
      <c r="EV24" s="103" t="str">
        <f t="shared" si="48"/>
        <v/>
      </c>
      <c r="EW24" s="59"/>
      <c r="EX24" s="103" t="str">
        <f t="shared" si="49"/>
        <v/>
      </c>
      <c r="EY24" s="59"/>
      <c r="EZ24" s="57"/>
      <c r="FA24" s="79"/>
      <c r="FB24" s="103" t="str">
        <f t="shared" si="50"/>
        <v/>
      </c>
      <c r="FC24" s="59"/>
      <c r="FD24" s="103" t="str">
        <f t="shared" si="51"/>
        <v/>
      </c>
      <c r="FE24" s="59"/>
      <c r="FF24" s="57"/>
      <c r="FG24" s="79"/>
      <c r="FH24" s="103" t="str">
        <f t="shared" si="52"/>
        <v/>
      </c>
      <c r="FI24" s="59"/>
      <c r="FJ24" s="103" t="str">
        <f t="shared" si="53"/>
        <v/>
      </c>
      <c r="FK24" s="59"/>
      <c r="FL24" s="57"/>
      <c r="FM24" s="79"/>
      <c r="FN24" s="103" t="str">
        <f t="shared" si="54"/>
        <v/>
      </c>
      <c r="FO24" s="59"/>
      <c r="FP24" s="103" t="str">
        <f t="shared" si="55"/>
        <v/>
      </c>
      <c r="FQ24" s="59"/>
      <c r="FR24" s="57"/>
      <c r="FS24" s="79"/>
      <c r="FT24" s="103" t="str">
        <f t="shared" si="56"/>
        <v/>
      </c>
      <c r="FU24" s="59"/>
      <c r="FV24" s="103" t="str">
        <f t="shared" si="57"/>
        <v/>
      </c>
      <c r="FW24" s="59"/>
      <c r="FX24" s="57"/>
      <c r="FY24" s="79"/>
      <c r="FZ24" s="103" t="str">
        <f t="shared" si="58"/>
        <v/>
      </c>
      <c r="GA24" s="59"/>
      <c r="GB24" s="103" t="str">
        <f t="shared" si="59"/>
        <v/>
      </c>
      <c r="GC24" s="59"/>
      <c r="GD24" s="57"/>
      <c r="GE24" s="79"/>
      <c r="GF24" s="103" t="str">
        <f t="shared" si="60"/>
        <v/>
      </c>
      <c r="GG24" s="59"/>
      <c r="GH24" s="103" t="str">
        <f t="shared" si="61"/>
        <v/>
      </c>
      <c r="GI24" s="59"/>
      <c r="GJ24" s="57"/>
      <c r="GK24" s="79"/>
      <c r="GL24" s="103" t="str">
        <f t="shared" si="62"/>
        <v/>
      </c>
      <c r="GM24" s="59"/>
      <c r="GN24" s="103" t="str">
        <f t="shared" si="63"/>
        <v/>
      </c>
      <c r="GO24" s="59"/>
      <c r="GP24" s="57"/>
      <c r="GQ24" s="79"/>
      <c r="GR24" s="103" t="str">
        <f t="shared" si="64"/>
        <v/>
      </c>
      <c r="GS24" s="59"/>
      <c r="GT24" s="103" t="str">
        <f t="shared" si="65"/>
        <v/>
      </c>
      <c r="GU24" s="59"/>
      <c r="GV24" s="57"/>
    </row>
    <row r="25" spans="1:204" ht="15" customHeight="1">
      <c r="A25" s="145"/>
      <c r="B25" s="145"/>
      <c r="C25" s="145"/>
      <c r="D25" s="145"/>
      <c r="E25" s="216"/>
      <c r="F25" s="145"/>
      <c r="G25" s="99"/>
      <c r="H25" s="103" t="str">
        <f t="shared" si="0"/>
        <v/>
      </c>
      <c r="I25" s="59"/>
      <c r="J25" s="103" t="str">
        <f t="shared" si="1"/>
        <v/>
      </c>
      <c r="K25" s="59"/>
      <c r="L25" s="57"/>
      <c r="M25" s="79"/>
      <c r="N25" s="103" t="str">
        <f t="shared" si="2"/>
        <v/>
      </c>
      <c r="O25" s="59"/>
      <c r="P25" s="103" t="str">
        <f t="shared" si="3"/>
        <v/>
      </c>
      <c r="Q25" s="76"/>
      <c r="R25" s="57"/>
      <c r="S25" s="79"/>
      <c r="T25" s="103" t="str">
        <f t="shared" si="4"/>
        <v/>
      </c>
      <c r="U25" s="59"/>
      <c r="V25" s="103" t="str">
        <f t="shared" si="5"/>
        <v/>
      </c>
      <c r="W25" s="59"/>
      <c r="X25" s="57"/>
      <c r="Y25" s="79"/>
      <c r="Z25" s="103" t="str">
        <f t="shared" si="6"/>
        <v/>
      </c>
      <c r="AA25" s="59"/>
      <c r="AB25" s="103" t="str">
        <f t="shared" si="7"/>
        <v/>
      </c>
      <c r="AC25" s="59"/>
      <c r="AD25" s="57"/>
      <c r="AE25" s="79"/>
      <c r="AF25" s="103" t="str">
        <f t="shared" si="8"/>
        <v/>
      </c>
      <c r="AG25" s="59"/>
      <c r="AH25" s="103" t="str">
        <f t="shared" si="9"/>
        <v/>
      </c>
      <c r="AI25" s="59"/>
      <c r="AJ25" s="57"/>
      <c r="AK25" s="79"/>
      <c r="AL25" s="103" t="str">
        <f t="shared" si="10"/>
        <v/>
      </c>
      <c r="AM25" s="59"/>
      <c r="AN25" s="103" t="str">
        <f t="shared" si="11"/>
        <v/>
      </c>
      <c r="AO25" s="59"/>
      <c r="AP25" s="57"/>
      <c r="AQ25" s="79"/>
      <c r="AR25" s="103" t="str">
        <f t="shared" si="12"/>
        <v/>
      </c>
      <c r="AS25" s="59"/>
      <c r="AT25" s="103" t="str">
        <f t="shared" si="13"/>
        <v/>
      </c>
      <c r="AU25" s="59"/>
      <c r="AV25" s="57"/>
      <c r="AW25" s="79"/>
      <c r="AX25" s="103" t="str">
        <f t="shared" si="14"/>
        <v/>
      </c>
      <c r="AY25" s="59"/>
      <c r="AZ25" s="103" t="str">
        <f t="shared" si="15"/>
        <v/>
      </c>
      <c r="BA25" s="59"/>
      <c r="BB25" s="57"/>
      <c r="BC25" s="79"/>
      <c r="BD25" s="103" t="str">
        <f t="shared" si="16"/>
        <v/>
      </c>
      <c r="BE25" s="59"/>
      <c r="BF25" s="103" t="str">
        <f t="shared" si="17"/>
        <v/>
      </c>
      <c r="BG25" s="59"/>
      <c r="BH25" s="57"/>
      <c r="BI25" s="79"/>
      <c r="BJ25" s="103" t="str">
        <f t="shared" si="18"/>
        <v/>
      </c>
      <c r="BK25" s="59"/>
      <c r="BL25" s="103" t="str">
        <f t="shared" si="19"/>
        <v/>
      </c>
      <c r="BM25" s="59"/>
      <c r="BN25" s="57"/>
      <c r="BO25" s="79"/>
      <c r="BP25" s="103" t="str">
        <f t="shared" si="20"/>
        <v/>
      </c>
      <c r="BQ25" s="59"/>
      <c r="BR25" s="103" t="str">
        <f t="shared" si="21"/>
        <v/>
      </c>
      <c r="BS25" s="59"/>
      <c r="BT25" s="57"/>
      <c r="BU25" s="79"/>
      <c r="BV25" s="103" t="str">
        <f t="shared" si="22"/>
        <v/>
      </c>
      <c r="BW25" s="59"/>
      <c r="BX25" s="103" t="str">
        <f t="shared" si="23"/>
        <v/>
      </c>
      <c r="BY25" s="59"/>
      <c r="BZ25" s="57"/>
      <c r="CA25" s="79"/>
      <c r="CB25" s="103" t="str">
        <f t="shared" si="24"/>
        <v/>
      </c>
      <c r="CC25" s="59"/>
      <c r="CD25" s="103" t="str">
        <f t="shared" si="25"/>
        <v/>
      </c>
      <c r="CE25" s="59"/>
      <c r="CF25" s="57"/>
      <c r="CG25" s="79"/>
      <c r="CH25" s="103" t="str">
        <f t="shared" si="26"/>
        <v/>
      </c>
      <c r="CI25" s="59"/>
      <c r="CJ25" s="103" t="str">
        <f t="shared" si="27"/>
        <v/>
      </c>
      <c r="CK25" s="59"/>
      <c r="CL25" s="57"/>
      <c r="CM25" s="79"/>
      <c r="CN25" s="103" t="str">
        <f t="shared" si="28"/>
        <v/>
      </c>
      <c r="CO25" s="59"/>
      <c r="CP25" s="103" t="str">
        <f t="shared" si="29"/>
        <v/>
      </c>
      <c r="CQ25" s="59"/>
      <c r="CR25" s="57"/>
      <c r="CS25" s="79"/>
      <c r="CT25" s="103" t="str">
        <f t="shared" si="30"/>
        <v/>
      </c>
      <c r="CU25" s="59"/>
      <c r="CV25" s="103" t="str">
        <f t="shared" si="31"/>
        <v/>
      </c>
      <c r="CW25" s="59"/>
      <c r="CX25" s="57"/>
      <c r="CY25" s="79"/>
      <c r="CZ25" s="103" t="str">
        <f t="shared" si="32"/>
        <v/>
      </c>
      <c r="DA25" s="59"/>
      <c r="DB25" s="103" t="str">
        <f t="shared" si="33"/>
        <v/>
      </c>
      <c r="DC25" s="59"/>
      <c r="DD25" s="57"/>
      <c r="DE25" s="79"/>
      <c r="DF25" s="103" t="str">
        <f t="shared" si="34"/>
        <v/>
      </c>
      <c r="DG25" s="59"/>
      <c r="DH25" s="103" t="str">
        <f t="shared" si="35"/>
        <v/>
      </c>
      <c r="DI25" s="59"/>
      <c r="DJ25" s="57"/>
      <c r="DK25" s="79"/>
      <c r="DL25" s="103" t="str">
        <f t="shared" si="36"/>
        <v/>
      </c>
      <c r="DM25" s="59"/>
      <c r="DN25" s="103" t="str">
        <f t="shared" si="37"/>
        <v/>
      </c>
      <c r="DO25" s="59"/>
      <c r="DP25" s="57"/>
      <c r="DQ25" s="79"/>
      <c r="DR25" s="103" t="str">
        <f t="shared" si="38"/>
        <v/>
      </c>
      <c r="DS25" s="59"/>
      <c r="DT25" s="103" t="str">
        <f t="shared" si="39"/>
        <v/>
      </c>
      <c r="DU25" s="59"/>
      <c r="DV25" s="57"/>
      <c r="DW25" s="79"/>
      <c r="DX25" s="103" t="str">
        <f t="shared" si="40"/>
        <v/>
      </c>
      <c r="DY25" s="59"/>
      <c r="DZ25" s="103" t="str">
        <f t="shared" si="41"/>
        <v/>
      </c>
      <c r="EA25" s="59"/>
      <c r="EB25" s="57"/>
      <c r="EC25" s="79"/>
      <c r="ED25" s="103" t="str">
        <f t="shared" si="42"/>
        <v/>
      </c>
      <c r="EE25" s="59"/>
      <c r="EF25" s="103" t="str">
        <f t="shared" si="43"/>
        <v/>
      </c>
      <c r="EG25" s="59"/>
      <c r="EH25" s="57"/>
      <c r="EI25" s="79"/>
      <c r="EJ25" s="103" t="str">
        <f t="shared" si="44"/>
        <v/>
      </c>
      <c r="EK25" s="59"/>
      <c r="EL25" s="103" t="str">
        <f t="shared" si="45"/>
        <v/>
      </c>
      <c r="EM25" s="59"/>
      <c r="EN25" s="57"/>
      <c r="EO25" s="79"/>
      <c r="EP25" s="103" t="str">
        <f t="shared" si="46"/>
        <v/>
      </c>
      <c r="EQ25" s="59"/>
      <c r="ER25" s="103" t="str">
        <f t="shared" si="47"/>
        <v/>
      </c>
      <c r="ES25" s="59"/>
      <c r="ET25" s="57"/>
      <c r="EU25" s="79"/>
      <c r="EV25" s="103" t="str">
        <f t="shared" si="48"/>
        <v/>
      </c>
      <c r="EW25" s="59"/>
      <c r="EX25" s="103" t="str">
        <f t="shared" si="49"/>
        <v/>
      </c>
      <c r="EY25" s="59"/>
      <c r="EZ25" s="57"/>
      <c r="FA25" s="79"/>
      <c r="FB25" s="103" t="str">
        <f t="shared" si="50"/>
        <v/>
      </c>
      <c r="FC25" s="59"/>
      <c r="FD25" s="103" t="str">
        <f t="shared" si="51"/>
        <v/>
      </c>
      <c r="FE25" s="59"/>
      <c r="FF25" s="57"/>
      <c r="FG25" s="79"/>
      <c r="FH25" s="103" t="str">
        <f t="shared" si="52"/>
        <v/>
      </c>
      <c r="FI25" s="59"/>
      <c r="FJ25" s="103" t="str">
        <f t="shared" si="53"/>
        <v/>
      </c>
      <c r="FK25" s="59"/>
      <c r="FL25" s="57"/>
      <c r="FM25" s="79"/>
      <c r="FN25" s="103" t="str">
        <f t="shared" si="54"/>
        <v/>
      </c>
      <c r="FO25" s="59"/>
      <c r="FP25" s="103" t="str">
        <f t="shared" si="55"/>
        <v/>
      </c>
      <c r="FQ25" s="59"/>
      <c r="FR25" s="57"/>
      <c r="FS25" s="79"/>
      <c r="FT25" s="103" t="str">
        <f t="shared" si="56"/>
        <v/>
      </c>
      <c r="FU25" s="59"/>
      <c r="FV25" s="103" t="str">
        <f t="shared" si="57"/>
        <v/>
      </c>
      <c r="FW25" s="59"/>
      <c r="FX25" s="57"/>
      <c r="FY25" s="79"/>
      <c r="FZ25" s="103" t="str">
        <f t="shared" si="58"/>
        <v/>
      </c>
      <c r="GA25" s="59"/>
      <c r="GB25" s="103" t="str">
        <f t="shared" si="59"/>
        <v/>
      </c>
      <c r="GC25" s="59"/>
      <c r="GD25" s="57"/>
      <c r="GE25" s="79"/>
      <c r="GF25" s="103" t="str">
        <f t="shared" si="60"/>
        <v/>
      </c>
      <c r="GG25" s="59"/>
      <c r="GH25" s="103" t="str">
        <f t="shared" si="61"/>
        <v/>
      </c>
      <c r="GI25" s="59"/>
      <c r="GJ25" s="57"/>
      <c r="GK25" s="79"/>
      <c r="GL25" s="103" t="str">
        <f t="shared" si="62"/>
        <v/>
      </c>
      <c r="GM25" s="59"/>
      <c r="GN25" s="103" t="str">
        <f t="shared" si="63"/>
        <v/>
      </c>
      <c r="GO25" s="59"/>
      <c r="GP25" s="57"/>
      <c r="GQ25" s="79"/>
      <c r="GR25" s="103" t="str">
        <f t="shared" si="64"/>
        <v/>
      </c>
      <c r="GS25" s="59"/>
      <c r="GT25" s="103" t="str">
        <f t="shared" si="65"/>
        <v/>
      </c>
      <c r="GU25" s="59"/>
      <c r="GV25" s="57"/>
    </row>
  </sheetData>
  <mergeCells count="38">
    <mergeCell ref="BO1:BT1"/>
    <mergeCell ref="C1:F1"/>
    <mergeCell ref="S2:X2"/>
    <mergeCell ref="Y2:AD2"/>
    <mergeCell ref="AE2:AJ2"/>
    <mergeCell ref="AK2:AP2"/>
    <mergeCell ref="G2:L2"/>
    <mergeCell ref="M2:R2"/>
    <mergeCell ref="A2:E2"/>
    <mergeCell ref="CM2:CR2"/>
    <mergeCell ref="CS2:CX2"/>
    <mergeCell ref="DE2:DJ2"/>
    <mergeCell ref="DK2:DP2"/>
    <mergeCell ref="DW2:EB2"/>
    <mergeCell ref="BU2:BZ2"/>
    <mergeCell ref="CA2:CF2"/>
    <mergeCell ref="CG2:CL2"/>
    <mergeCell ref="AQ2:AV2"/>
    <mergeCell ref="AW2:BB2"/>
    <mergeCell ref="BC2:BH2"/>
    <mergeCell ref="BI2:BN2"/>
    <mergeCell ref="BO2:BT2"/>
    <mergeCell ref="GQ2:GV2"/>
    <mergeCell ref="CY2:DD2"/>
    <mergeCell ref="EU2:EZ2"/>
    <mergeCell ref="FA2:FF2"/>
    <mergeCell ref="FG2:FL2"/>
    <mergeCell ref="FM2:FR2"/>
    <mergeCell ref="FS2:FX2"/>
    <mergeCell ref="FY2:GD2"/>
    <mergeCell ref="GE2:GJ2"/>
    <mergeCell ref="EI2:EN2"/>
    <mergeCell ref="EC2:EH2"/>
    <mergeCell ref="GK1:GP1"/>
    <mergeCell ref="GK2:GP2"/>
    <mergeCell ref="DQ1:DV1"/>
    <mergeCell ref="DQ2:DV2"/>
    <mergeCell ref="EO2:ET2"/>
  </mergeCells>
  <conditionalFormatting sqref="A2">
    <cfRule type="timePeriod" dxfId="117" priority="1" timePeriod="thisMonth">
      <formula>AND(MONTH(A2)=MONTH(TODAY()),YEAR(A2)=YEAR(TODAY()))</formula>
    </cfRule>
    <cfRule type="timePeriod" dxfId="116" priority="2" timePeriod="nextMonth">
      <formula>AND(MONTH(A2)=MONTH(EDATE(TODAY(),0+1)),YEAR(A2)=YEAR(EDATE(TODAY(),0+1)))</formula>
    </cfRule>
    <cfRule type="timePeriod" dxfId="115" priority="3" timePeriod="lastMonth">
      <formula>AND(MONTH(A2)=MONTH(EDATE(TODAY(),0-1)),YEAR(A2)=YEAR(EDATE(TODAY(),0-1)))</formula>
    </cfRule>
  </conditionalFormatting>
  <dataValidations xWindow="623" yWindow="470" count="68">
    <dataValidation allowBlank="1" showInputMessage="1" showErrorMessage="1" promptTitle="Date" prompt="Ecrire la date de première formation." sqref="G6:G25"/>
    <dataValidation allowBlank="1" showInputMessage="1" showErrorMessage="1" promptTitle="Date" prompt="Ecrire la date réelle du recyclage 1." sqref="I6"/>
    <dataValidation allowBlank="1" showInputMessage="1" showErrorMessage="1" promptTitle="Rappel de formule" prompt="Formule à écrire en H5 en cas de suppression involontaire, puis tirer la formule vers le bas du tableau :_x000a_=SI(G5=&quot;&quot;;&quot;&quot;;G5+10*365,25)" sqref="H3"/>
    <dataValidation allowBlank="1" showInputMessage="1" showErrorMessage="1" promptTitle="Rappel de formule" prompt="Formule à écrire en J5 en cas de suppression involontaire, puis tirer la formule vers le bas du tableau :_x000a_=SI(I5=&quot;&quot;;&quot;&quot;;I5+10*365,25)" sqref="J3"/>
    <dataValidation allowBlank="1" showInputMessage="1" showErrorMessage="1" promptTitle="Rappel de formule" prompt="Formule à écrire en N5 en cas de suppression involontaire, puis tirer la formule vers le bas du tableau :_x000a_=SI(M5=&quot;&quot;;&quot;&quot;;M5+10*365,25)" sqref="N3"/>
    <dataValidation allowBlank="1" showInputMessage="1" showErrorMessage="1" promptTitle="Rappel de formule" prompt="Formule à écrire en AB5 en cas de suppression involontaire, puis tirer la formule vers le bas du tableau :_x000a_=SI(AA5=&quot;&quot;;&quot;&quot;;AA5+10*365,25)" sqref="AB3"/>
    <dataValidation allowBlank="1" showInputMessage="1" showErrorMessage="1" promptTitle="Rappel de formule" prompt="Formule à écrire en T5 en cas de suppression involontaire, puis tirer la formule vers le bas du tableau :_x000a_=SI(S5=&quot;&quot;;&quot;&quot;;S5+10*365,25)" sqref="T3"/>
    <dataValidation allowBlank="1" showInputMessage="1" showErrorMessage="1" promptTitle="Rappel de formule" prompt="Formule à écrire en Z5 en cas de suppression involontaire, puis tirer la formule vers le bas du tableau :_x000a_=SI(Y5=&quot;&quot;;&quot;&quot;;Y5+10*365,25)" sqref="Z3"/>
    <dataValidation allowBlank="1" showInputMessage="1" showErrorMessage="1" promptTitle="Rappel de formule" prompt="Formule à écrire en V5 en cas de suppression involontaire, puis tirer la formule vers le bas du tableau :_x000a_=SI(U5=&quot;&quot;;&quot;&quot;;U5+10*365,25)" sqref="V3"/>
    <dataValidation allowBlank="1" showInputMessage="1" showErrorMessage="1" promptTitle="Rappel de formule" prompt="Formule à écrire en P5 en cas de suppression involontaire, puis tirer la formule vers le bas du tableau :_x000a_=SI(O5=&quot;&quot;;&quot;&quot;;O5+10*365,25)" sqref="P3"/>
    <dataValidation allowBlank="1" showInputMessage="1" showErrorMessage="1" promptTitle="Rappel de formule" prompt="Formule à écrire en AF5 en cas de suppression involontaire, puis tirer la formule vers le bas du tableau :_x000a_=SI(AE5=&quot;&quot;;&quot;&quot;;AE5+10*365,25)" sqref="AF3"/>
    <dataValidation allowBlank="1" showInputMessage="1" showErrorMessage="1" promptTitle="Rappel de formule" prompt="Formule à écrire en AH5 en cas de suppression involontaire, puis tirer la formule vers le bas du tableau :_x000a_=SI(AG5=&quot;&quot;;&quot;&quot;;AG5+10*365,25)" sqref="AH3"/>
    <dataValidation allowBlank="1" showInputMessage="1" showErrorMessage="1" promptTitle="Rappel de formule" prompt="Formule à écrire en AL5 en cas de suppression involontaire, puis tirer la formule vers le bas du tableau :_x000a_=SI(AK5=&quot;&quot;;&quot;&quot;;AK5+10*365,25)" sqref="AL3"/>
    <dataValidation allowBlank="1" showInputMessage="1" showErrorMessage="1" promptTitle="Rappel de formule" prompt="Formule à écrire en AN5 en cas de suppression involontaire, puis tirer la formule vers le bas du tableau :_x000a_=SI(AM5=&quot;&quot;;&quot;&quot;;AM5+10*365,25)" sqref="AN3"/>
    <dataValidation allowBlank="1" showInputMessage="1" showErrorMessage="1" promptTitle="Rappel de formule" prompt="Formule à écrire en AR5 en cas de suppression involontaire, puis tirer la formule vers le bas du tableau :_x000a_=SI(AQ5=&quot;&quot;;&quot;&quot;;AQ5+10*365,25)" sqref="AR3"/>
    <dataValidation allowBlank="1" showInputMessage="1" showErrorMessage="1" promptTitle="Rappel de formule" prompt="Formule à écrire en AT5 en cas de suppression involontaire, puis tirer la formule vers le bas du tableau :_x000a_=SI(AS5=&quot;&quot;;&quot;&quot;;AS5+10*365,25)" sqref="AT3"/>
    <dataValidation allowBlank="1" showInputMessage="1" showErrorMessage="1" promptTitle="Rappel de formule" prompt="Formule à écrire en AX5 en cas de suppression involontaire, puis tirer la formule vers le bas du tableau :_x000a_=SI(AW5=&quot;&quot;;&quot;&quot;;AW5+10*365,25)" sqref="AX3"/>
    <dataValidation allowBlank="1" showInputMessage="1" showErrorMessage="1" promptTitle="Rappel de formule" prompt="Formule à écrire en AZ5 en cas de suppression involontaire, puis tirer la formule vers le bas du tableau :_x000a_=SI(AY5=&quot;&quot;;&quot;&quot;;AY5+10*365,25)" sqref="AZ3"/>
    <dataValidation allowBlank="1" showInputMessage="1" showErrorMessage="1" promptTitle="Rappel de formule" prompt="Formule à écrire en BD5 en cas de suppression involontaire, puis tirer la formule vers le bas du tableau :_x000a_=SI(BC5=&quot;&quot;;&quot;&quot;;BC5+10*365,25)" sqref="BD3"/>
    <dataValidation allowBlank="1" showInputMessage="1" showErrorMessage="1" promptTitle="Rappel de formule" prompt="Formule à écrire en BF5 en cas de suppression involontaire, puis tirer la formule vers le bas du tableau :_x000a_=SI(BF5=&quot;&quot;;&quot;&quot;;BF5+10*365,25)" sqref="BF3"/>
    <dataValidation allowBlank="1" showInputMessage="1" showErrorMessage="1" promptTitle="Rappel de formule" prompt="Formule à écrire en BJ5 en cas de suppression involontaire, puis tirer la formule vers le bas du tableau :_x000a_=SI(BI5=&quot;&quot;;&quot;&quot;;BI5+10*365,25)" sqref="BJ3"/>
    <dataValidation allowBlank="1" showInputMessage="1" showErrorMessage="1" promptTitle="Rappel de formule" prompt="Formule à écrire en BL5 en cas de suppression involontaire, puis tirer la formule vers le bas du tableau :_x000a_=SI(BK5=&quot;&quot;;&quot;&quot;;BK5+10*365,25)" sqref="BL3"/>
    <dataValidation allowBlank="1" showInputMessage="1" showErrorMessage="1" promptTitle="Rappel de formule" prompt="Formule à écrire en GL5 en cas de suppression involontaire, puis tirer la formule vers le bas du tableau :_x000a_=SI(GK5=&quot;&quot;;&quot;&quot;;GK5+5*365,25)" sqref="GL3"/>
    <dataValidation allowBlank="1" showInputMessage="1" showErrorMessage="1" promptTitle="Rappel de formule" prompt="Formule à écrire en BV5 en cas de suppression involontaire, puis tirer la formule vers le bas du tableau :_x000a_=SI(BU5=&quot;&quot;;&quot;&quot;;BU5+5*365,25)" sqref="BV3"/>
    <dataValidation allowBlank="1" showInputMessage="1" showErrorMessage="1" promptTitle="Rappel de formule" prompt="Formule à écrire en BX5 en cas de suppression involontaire, puis tirer la formule vers le bas du tableau :_x000a_=SI(BW5=&quot;&quot;;&quot;&quot;;BW5+5*365,25)" sqref="BX3"/>
    <dataValidation allowBlank="1" showInputMessage="1" showErrorMessage="1" promptTitle="Rappel de formule" prompt="Formule à écrire en CB5 en cas de suppression involontaire, puis tirer la formule vers le bas du tableau :_x000a_=SI(CA5=&quot;&quot;;&quot;&quot;;CA5+5*365,25)" sqref="CB3"/>
    <dataValidation allowBlank="1" showInputMessage="1" showErrorMessage="1" promptTitle="Rappel de formule" prompt="Formule à écrire en CD5 en cas de suppression involontaire, puis tirer la formule vers le bas du tableau :_x000a_=SI(CC5=&quot;&quot;;&quot;&quot;;CC5+5*365,25)" sqref="CD3"/>
    <dataValidation allowBlank="1" showInputMessage="1" showErrorMessage="1" promptTitle="Rappel de formule" prompt="Formule à écrire en CH5 en cas de suppression involontaire, puis tirer la formule vers le bas du tableau :_x000a_=SI(CG5=&quot;&quot;;&quot;&quot;;CG5+5*365,25)" sqref="CH3"/>
    <dataValidation allowBlank="1" showInputMessage="1" showErrorMessage="1" promptTitle="Rappel de formule" prompt="Formule à écrire en CJ5 en cas de suppression involontaire, puis tirer la formule vers le bas du tableau :_x000a_=SI(CI5=&quot;&quot;;&quot;&quot;;CI5+5*365,25)" sqref="CJ3"/>
    <dataValidation allowBlank="1" showInputMessage="1" showErrorMessage="1" promptTitle="Rappel de formule" prompt="Formule à écrire en CN5 en cas de suppression involontaire, puis tirer la formule vers le bas du tableau :_x000a_=SI(CM5=&quot;&quot;;&quot;&quot;;CM5+5*365,25)" sqref="CN3"/>
    <dataValidation allowBlank="1" showInputMessage="1" showErrorMessage="1" promptTitle="Rappel de formule" prompt="Formule à écrire en CP5 en cas de suppression involontaire, puis tirer la formule vers le bas du tableau :_x000a_=SI(CO5=&quot;&quot;;&quot;&quot;;CO5+5*365,25)" sqref="CP3"/>
    <dataValidation allowBlank="1" showInputMessage="1" showErrorMessage="1" promptTitle="Rappel de formule" prompt="Formule à écrire en CT5 en cas de suppression involontaire, puis tirer la formule vers le bas du tableau :_x000a_=SI(CS5=&quot;&quot;;&quot;&quot;;CS5+5*365,25)" sqref="CT3"/>
    <dataValidation allowBlank="1" showInputMessage="1" showErrorMessage="1" promptTitle="Rappel de formule" prompt="Formule à écrire en CV5 en cas de suppression involontaire, puis tirer la formule vers le bas du tableau :_x000a_=SI(CU5=&quot;&quot;;&quot;&quot;;CU5+5*365,25)" sqref="CV3"/>
    <dataValidation allowBlank="1" showInputMessage="1" showErrorMessage="1" promptTitle="Rappel de formule" prompt="Formule à écrire en CZ5 en cas de suppression involontaire, puis tirer la formule vers le bas du tableau :_x000a_=SI(CY5=&quot;&quot;;&quot;&quot;;CY5+5*365,25)" sqref="CZ3"/>
    <dataValidation allowBlank="1" showInputMessage="1" showErrorMessage="1" promptTitle="Rappel de formule" prompt="Formule à écrire en DB5 en cas de suppression involontaire, puis tirer la formule vers le bas du tableau :_x000a_=SI(DA5=&quot;&quot;;&quot;&quot;;DA5+5*365,25)" sqref="DB3"/>
    <dataValidation allowBlank="1" showInputMessage="1" showErrorMessage="1" promptTitle="Rappel de formule" prompt="Formule à écrire en DF5 en cas de suppression involontaire, puis tirer la formule vers le bas du tableau :_x000a_=SI(DE5=&quot;&quot;;&quot;&quot;;DE5+5*365,25)" sqref="DF3"/>
    <dataValidation allowBlank="1" showInputMessage="1" showErrorMessage="1" promptTitle="Rappel de formule" prompt="Formule à écrire en DG5 en cas de suppression involontaire, puis tirer la formule vers le bas du tableau :_x000a_=SI(DG5=&quot;&quot;;&quot;&quot;;DG5+5*365,25)" sqref="DH3"/>
    <dataValidation allowBlank="1" showInputMessage="1" showErrorMessage="1" promptTitle="Rappel de formule" prompt="Formule à écrire en DL5 en cas de suppression involontaire, puis tirer la formule vers le bas du tableau :_x000a_=SI(DK5=&quot;&quot;;&quot;&quot;;DK5+5*365,25)" sqref="DL3"/>
    <dataValidation allowBlank="1" showInputMessage="1" showErrorMessage="1" promptTitle="Rappel de formule" prompt="Formule à écrire en DT5 en cas de suppression involontaire, puis tirer la formule vers le bas du tableau :_x000a_=SI(DS5=&quot;&quot;;&quot;&quot;;DS5+5*365,25)" sqref="DT3"/>
    <dataValidation allowBlank="1" showInputMessage="1" showErrorMessage="1" promptTitle="Rappel de formule" prompt="Formule à écrire en DX5 en cas de suppression involontaire, puis tirer la formule vers le bas du tableau :_x000a_=SI(DW5=&quot;&quot;;&quot;&quot;;DW5+5*365,25)" sqref="DX3"/>
    <dataValidation allowBlank="1" showInputMessage="1" showErrorMessage="1" promptTitle="Rappel de formule" prompt="Formule à écrire en DZ5 en cas de suppression involontaire, puis tirer la formule vers le bas du tableau :_x000a_=SI(DY5=&quot;&quot;;&quot;&quot;;DY5+5*365,25)" sqref="DZ3"/>
    <dataValidation allowBlank="1" showInputMessage="1" showErrorMessage="1" promptTitle="Rappel de formule" prompt="Formule à écrire en ED5 en cas de suppression involontaire, puis tirer la formule vers le bas du tableau :_x000a_=SI(EC5=&quot;&quot;;&quot;&quot;;EC5+5*365,25)" sqref="ED3"/>
    <dataValidation allowBlank="1" showInputMessage="1" showErrorMessage="1" promptTitle="Rappel de formule" prompt="Formule à écrire en EF5 en cas de suppression involontaire, puis tirer la formule vers le bas du tableau :_x000a_=SI(EE5=&quot;&quot;;&quot;&quot;;EE5+5*365,25)" sqref="EF3"/>
    <dataValidation allowBlank="1" showInputMessage="1" showErrorMessage="1" promptTitle="Rappel de formule" prompt="Formule à écrire en EJ5 en cas de suppression involontaire, puis tirer la formule vers le bas du tableau :_x000a_=SI(EI5=&quot;&quot;;&quot;&quot;;EI5+5*365,25)" sqref="EJ3"/>
    <dataValidation allowBlank="1" showInputMessage="1" showErrorMessage="1" promptTitle="Rappel de formule" prompt="Formule à écrire en EL5 en cas de suppression involontaire, puis tirer la formule vers le bas du tableau :_x000a_=SI(EK5=&quot;&quot;;&quot;&quot;;EK5+5*365,25)" sqref="EL3"/>
    <dataValidation allowBlank="1" showInputMessage="1" showErrorMessage="1" promptTitle="Rappel de formule" prompt="Formule à écrire en EP5 en cas de suppression involontaire, puis tirer la formule vers le bas du tableau :_x000a_=SI(EO5=&quot;&quot;;&quot;&quot;;EO5+5*365,25)" sqref="EP3"/>
    <dataValidation allowBlank="1" showInputMessage="1" showErrorMessage="1" promptTitle="Rappel de formule" prompt="Formule à écrire en ER5 en cas de suppression involontaire, puis tirer la formule vers le bas du tableau :_x000a_=SI(EQ5=&quot;&quot;;&quot;&quot;;EQ5+5*365,25)" sqref="ER3"/>
    <dataValidation allowBlank="1" showInputMessage="1" showErrorMessage="1" promptTitle="Rappel de formule" prompt="Formule à écrire en EV5 en cas de suppression involontaire, puis tirer la formule vers le bas du tableau :_x000a_=SI(EU5=&quot;&quot;;&quot;&quot;;EU5+5*365,25)" sqref="EV3"/>
    <dataValidation allowBlank="1" showInputMessage="1" showErrorMessage="1" promptTitle="Rappel de formule" prompt="Formule à écrire en EX5 en cas de suppression involontaire, puis tirer la formule vers le bas du tableau :_x000a_=SI(EW5=&quot;&quot;;&quot;&quot;;EW5+5*365,25)" sqref="EX3"/>
    <dataValidation allowBlank="1" showInputMessage="1" showErrorMessage="1" promptTitle="Rappel de formule" prompt="Formule à écrire en FB5 en cas de suppression involontaire, puis tirer la formule vers le bas du tableau :_x000a_=SI(FA5=&quot;&quot;;&quot;&quot;;FA5+5*365,25)" sqref="FB3"/>
    <dataValidation allowBlank="1" showInputMessage="1" showErrorMessage="1" promptTitle="Rappel de formule" prompt="Formule à écrire en FD5 en cas de suppression involontaire, puis tirer la formule vers le bas du tableau :_x000a_=SI(FC5=&quot;&quot;;&quot;&quot;;FC5+5*365,25)" sqref="FD3"/>
    <dataValidation allowBlank="1" showInputMessage="1" showErrorMessage="1" promptTitle="Rappel de formule" prompt="Formule à écrire en FH5 en cas de suppression involontaire, puis tirer la formule vers le bas du tableau :_x000a_=SI(FG5=&quot;&quot;;&quot;&quot;;FG5+5*365,25)" sqref="FH3"/>
    <dataValidation allowBlank="1" showInputMessage="1" showErrorMessage="1" promptTitle="Rappel de formule" prompt="Formule à écrire en FJ5 en cas de suppression involontaire, puis tirer la formule vers le bas du tableau :_x000a_=SI(FI5=&quot;&quot;;&quot;&quot;;FI5+5*365,25)" sqref="FJ3"/>
    <dataValidation allowBlank="1" showInputMessage="1" showErrorMessage="1" promptTitle="Rappel de formule" prompt="Formule à écrire en FN5 en cas de suppression involontaire, puis tirer la formule vers le bas du tableau :_x000a_=SI(FM5=&quot;&quot;;&quot;&quot;;FM5+5*365,25)" sqref="FN3"/>
    <dataValidation allowBlank="1" showInputMessage="1" showErrorMessage="1" promptTitle="Rappel de formule" prompt="Formule à écrire en FP5 en cas de suppression involontaire, puis tirer la formule vers le bas du tableau :_x000a_=SI(FO5=&quot;&quot;;&quot;&quot;;FO5+5*365,25)" sqref="FP3"/>
    <dataValidation allowBlank="1" showInputMessage="1" showErrorMessage="1" promptTitle="Rappel de formule" prompt="Formule à écrire en FT5 en cas de suppression involontaire, puis tirer la formule vers le bas du tableau :_x000a_=SI(FS5=&quot;&quot;;&quot;&quot;;FS5+5*365,25)" sqref="FT3"/>
    <dataValidation allowBlank="1" showInputMessage="1" showErrorMessage="1" promptTitle="Rappel de formule" prompt="Formule à écrire en FV5 en cas de suppression involontaire, puis tirer la formule vers le bas du tableau :_x000a_=SI(FU5=&quot;&quot;;&quot;&quot;;FU5+5*365,25)" sqref="FV3"/>
    <dataValidation allowBlank="1" showInputMessage="1" showErrorMessage="1" promptTitle="Rappel de formule" prompt="Formule à écrire en FZ5 en cas de suppression involontaire, puis tirer la formule vers le bas du tableau :_x000a_=SI(FY5=&quot;&quot;;&quot;&quot;;FY5+5*365,25)" sqref="FZ3"/>
    <dataValidation allowBlank="1" showInputMessage="1" showErrorMessage="1" promptTitle="Rappel de formule" prompt="Formule à écrire en GB5 en cas de suppression involontaire, puis tirer la formule vers le bas du tableau :_x000a_=SI(GA5=&quot;&quot;;&quot;&quot;;GA5+5*365,25)" sqref="GB3"/>
    <dataValidation allowBlank="1" showInputMessage="1" showErrorMessage="1" promptTitle="Rappel de formule" prompt="Formule à écrire en GF5 en cas de suppression involontaire, puis tirer la formule vers le bas du tableau :_x000a_=SI(GE5=&quot;&quot;;&quot;&quot;;GE5+5*365,25)" sqref="GF3"/>
    <dataValidation allowBlank="1" showInputMessage="1" showErrorMessage="1" promptTitle="Rappel de formule" prompt="Formule à écrire en GH5 en cas de suppression involontaire, puis tirer la formule vers le bas du tableau :_x000a_=SI(GG5=&quot;&quot;;&quot;&quot;;GG5+5*365,25)" sqref="GH3"/>
    <dataValidation allowBlank="1" showInputMessage="1" showErrorMessage="1" promptTitle="Rappel de formule" prompt="Formule à écrire en GR5 en cas de suppression involontaire, puis tirer la formule vers le bas du tableau :_x000a_=SI(GQ5=&quot;&quot;;&quot;&quot;;GQ5+5*365,25)" sqref="GR3"/>
    <dataValidation allowBlank="1" showInputMessage="1" showErrorMessage="1" promptTitle="Rappel de formule" prompt="Formule à écrire en GT5 en cas de suppression involontaire, puis tirer la formule vers le bas du tableau :_x000a_=SI(GS5=&quot;&quot;;&quot;&quot;;GS5+5*365,25)" sqref="GT3"/>
    <dataValidation allowBlank="1" showInputMessage="1" showErrorMessage="1" promptTitle="Rappel de formule" prompt="Formule à écrire en BP5 en cas de suppression involontaire, puis tirer la formule vers le bas du tableau :_x000a_=SI(BO5=&quot;&quot;;&quot;&quot;;BO5+10*365,25)" sqref="BP3"/>
    <dataValidation allowBlank="1" showInputMessage="1" showErrorMessage="1" promptTitle="Rappel de formule" prompt="Formule à écrire en BR5 en cas de suppression involontaire, puis tirer la formule vers le bas du tableau :_x000a_=SI(BQ5=&quot;&quot;;&quot;&quot;;BQ5+10*365,25)" sqref="BR3"/>
    <dataValidation allowBlank="1" showInputMessage="1" showErrorMessage="1" promptTitle="Rappel de formule" prompt="Formule à écrire en DN5 en cas de suppression involontaire, puis tirer la formule vers le bas du tableau :_x000a_=SI(DM5=&quot;&quot;;&quot;&quot;;DM5+5*365,25)" sqref="DN3"/>
    <dataValidation allowBlank="1" showInputMessage="1" showErrorMessage="1" promptTitle="Rappel de formule" prompt="Formule à écrire en DR5 en cas de suppression involontaire, puis tirer la formule vers le bas du tableau :_x000a_=SI(DQ5=&quot;&quot;;&quot;&quot;;DQ5+10*365,25)" sqref="DR3"/>
    <dataValidation allowBlank="1" showInputMessage="1" showErrorMessage="1" promptTitle="Rappel de formule" prompt="Formule à écrire en GN5 en cas de suppression involontaire, puis tirer la formule vers le bas du tableau :_x000a_=SI(GM5=&quot;&quot;;&quot;&quot;;GM5+5*365,25)" sqref="GN3"/>
  </dataValidations>
  <hyperlinks>
    <hyperlink ref="M2:R2" location="'R482'!A1" display="Recommandation R482 (ancienne R372)"/>
    <hyperlink ref="BU2:BZ2" location="'R483'!A1" display="Recommandation R483 (ancienne R383)"/>
    <hyperlink ref="CA2:CF2" location="'R483'!A1" display="Recommandation R483 (ancienne R383)"/>
    <hyperlink ref="CG2:CL2" location="'R484'!A1" display="Recommandation R484"/>
    <hyperlink ref="CM2:CR2" location="'R484'!A1" display="Recommandation R484"/>
    <hyperlink ref="CS2:CX2" location="'R485'!A1" display="Recommandation R485"/>
    <hyperlink ref="DE2:DJ2" location="'R486'!A1" display="Recommandation R486"/>
    <hyperlink ref="DK2:DP2" location="'R486'!A1" display="Recommandation R486"/>
    <hyperlink ref="DW2:EB2" location="'R487'!A1" display="Recommandation R487"/>
    <hyperlink ref="EC2:EH2" location="'R487'!A1" display="Recommandation R487"/>
    <hyperlink ref="EI2:EN2" location="'R487'!A1" display="Recommandation R487"/>
    <hyperlink ref="EO2:ET2" location="'R489'!A1" display="Recommandation R489"/>
    <hyperlink ref="GQ2:GV2" location="'R490'!A1" display="Recommandation R490"/>
    <hyperlink ref="Y2:AD2" location="'R482'!A1" display="Recommandation R482 (ancienne R372)"/>
    <hyperlink ref="AE2:AJ2" location="'R482'!A1" display="Recommandation R482 (ancienne R372)"/>
    <hyperlink ref="AK2:AP2" location="'R482'!A1" display="Recommandation R482 (ancienne R372)"/>
    <hyperlink ref="AQ2:AV2" location="'R482'!A1" display="Recommandation R482 (ancienne R372)"/>
    <hyperlink ref="AW2:BB2" location="'R482'!A1" display="Recommandation R482 (ancienne R372)"/>
    <hyperlink ref="BC2:BH2" location="'R482'!A1" display="Recommandation R482 (ancienne R372)"/>
    <hyperlink ref="BI2:BN2" location="'R482'!A1" display="Recommandation R482 (ancienne R372)"/>
    <hyperlink ref="CY2:DD2" location="'R485'!A1" display="Recommandation R485"/>
    <hyperlink ref="EU2:EZ2" location="'R489'!A1" display="Recommandation R489"/>
    <hyperlink ref="FA2:FF2" location="'R489'!A1" display="Recommandation R489"/>
    <hyperlink ref="FG2:FL2" location="'R489'!A1" display="Recommandation R489"/>
    <hyperlink ref="FM2:FR2" location="'R489'!A1" display="Recommandation R489"/>
    <hyperlink ref="FS2:FX2" location="'R489'!A1" display="Recommandation R489"/>
    <hyperlink ref="FY2:GD2" location="'R489'!A1" display="Recommandation R489"/>
    <hyperlink ref="GE2:GJ2" location="'R489'!A1" display="Recommandation R489"/>
    <hyperlink ref="S2:X2" location="'R482'!A1" display="Recommandation R482 (ancienne R372)"/>
    <hyperlink ref="G2:J2" location="'R482'!A1" display="Recommandation R482 (ancienne R372)"/>
    <hyperlink ref="P2:Q2" location="'R482'!A1" display="Recommandation R482 (ancienne R372)"/>
    <hyperlink ref="BO2:BT2" location="'R482'!A1" display="Recommandation R482 (ancienne R372)"/>
    <hyperlink ref="DQ2:DV2" location="'R486'!A1" display="Recommandation R486"/>
    <hyperlink ref="BR2:BS2" location="'R482'!A1" display="Recommandation R482 (ancienne R372)"/>
    <hyperlink ref="GK2:GP2" location="'R489'!A1" display="Recommandation R48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5"/>
  <sheetViews>
    <sheetView zoomScale="90" zoomScaleNormal="90" workbookViewId="0">
      <pane xSplit="6" ySplit="4" topLeftCell="G5" activePane="bottomRight" state="frozen"/>
      <selection pane="topRight" activeCell="G1" sqref="G1"/>
      <selection pane="bottomLeft" activeCell="A5" sqref="A5"/>
      <selection pane="bottomRight" activeCell="C1" sqref="C1:F1"/>
    </sheetView>
  </sheetViews>
  <sheetFormatPr baseColWidth="10" defaultRowHeight="15"/>
  <cols>
    <col min="1" max="1" width="15" customWidth="1"/>
    <col min="4" max="4" width="11.42578125" customWidth="1"/>
    <col min="7" max="54" width="12.7109375" customWidth="1"/>
  </cols>
  <sheetData>
    <row r="1" spans="1:54" ht="118.5" customHeight="1" thickBot="1">
      <c r="A1" s="23"/>
      <c r="B1" s="23"/>
      <c r="C1" s="390" t="s">
        <v>194</v>
      </c>
      <c r="D1" s="390"/>
      <c r="E1" s="390"/>
      <c r="F1" s="390"/>
    </row>
    <row r="2" spans="1:54" s="209" customFormat="1" ht="39" customHeight="1" thickBot="1">
      <c r="A2" s="393" t="s">
        <v>333</v>
      </c>
      <c r="B2" s="394"/>
      <c r="C2" s="394"/>
      <c r="D2" s="394"/>
      <c r="E2" s="395"/>
      <c r="G2" s="427" t="s">
        <v>196</v>
      </c>
      <c r="H2" s="428"/>
      <c r="I2" s="428"/>
      <c r="J2" s="428"/>
      <c r="K2" s="428"/>
      <c r="L2" s="428"/>
      <c r="M2" s="428"/>
      <c r="N2" s="428"/>
      <c r="O2" s="428"/>
      <c r="P2" s="428"/>
      <c r="Q2" s="428"/>
      <c r="R2" s="429"/>
      <c r="S2" s="430" t="s">
        <v>202</v>
      </c>
      <c r="T2" s="431"/>
      <c r="U2" s="431"/>
      <c r="V2" s="431"/>
      <c r="W2" s="431"/>
      <c r="X2" s="431"/>
      <c r="Y2" s="431"/>
      <c r="Z2" s="431"/>
      <c r="AA2" s="431"/>
      <c r="AB2" s="431"/>
      <c r="AC2" s="431"/>
      <c r="AD2" s="431"/>
      <c r="AE2" s="431"/>
      <c r="AF2" s="431"/>
      <c r="AG2" s="431"/>
      <c r="AH2" s="431"/>
      <c r="AI2" s="431"/>
      <c r="AJ2" s="431"/>
      <c r="AK2" s="431"/>
      <c r="AL2" s="431"/>
      <c r="AM2" s="431"/>
      <c r="AN2" s="431"/>
      <c r="AO2" s="431"/>
      <c r="AP2" s="431"/>
      <c r="AQ2" s="431"/>
      <c r="AR2" s="431"/>
      <c r="AS2" s="431"/>
      <c r="AT2" s="431"/>
      <c r="AU2" s="431"/>
      <c r="AV2" s="431"/>
      <c r="AW2" s="431"/>
      <c r="AX2" s="431"/>
      <c r="AY2" s="431"/>
      <c r="AZ2" s="431"/>
      <c r="BA2" s="431"/>
      <c r="BB2" s="432"/>
    </row>
    <row r="3" spans="1:54" s="55" customFormat="1" ht="60.75" thickBot="1">
      <c r="A3" s="433"/>
      <c r="B3" s="434"/>
      <c r="C3" s="434"/>
      <c r="D3" s="434"/>
      <c r="E3" s="434"/>
      <c r="G3" s="148" t="s">
        <v>300</v>
      </c>
      <c r="H3" s="149" t="s">
        <v>291</v>
      </c>
      <c r="I3" s="150" t="s">
        <v>391</v>
      </c>
      <c r="J3" s="149" t="s">
        <v>292</v>
      </c>
      <c r="K3" s="157" t="s">
        <v>407</v>
      </c>
      <c r="L3" s="229" t="s">
        <v>278</v>
      </c>
      <c r="M3" s="174" t="s">
        <v>301</v>
      </c>
      <c r="N3" s="149" t="s">
        <v>291</v>
      </c>
      <c r="O3" s="157" t="s">
        <v>408</v>
      </c>
      <c r="P3" s="149" t="s">
        <v>292</v>
      </c>
      <c r="Q3" s="157" t="s">
        <v>409</v>
      </c>
      <c r="R3" s="229" t="s">
        <v>278</v>
      </c>
      <c r="S3" s="174" t="s">
        <v>195</v>
      </c>
      <c r="T3" s="149" t="s">
        <v>291</v>
      </c>
      <c r="U3" s="157" t="s">
        <v>410</v>
      </c>
      <c r="V3" s="149" t="s">
        <v>292</v>
      </c>
      <c r="W3" s="157" t="s">
        <v>411</v>
      </c>
      <c r="X3" s="229" t="s">
        <v>278</v>
      </c>
      <c r="Y3" s="174" t="s">
        <v>197</v>
      </c>
      <c r="Z3" s="149" t="s">
        <v>291</v>
      </c>
      <c r="AA3" s="157" t="s">
        <v>412</v>
      </c>
      <c r="AB3" s="149" t="s">
        <v>292</v>
      </c>
      <c r="AC3" s="157" t="s">
        <v>413</v>
      </c>
      <c r="AD3" s="229" t="s">
        <v>278</v>
      </c>
      <c r="AE3" s="174" t="s">
        <v>198</v>
      </c>
      <c r="AF3" s="149" t="s">
        <v>291</v>
      </c>
      <c r="AG3" s="157" t="s">
        <v>414</v>
      </c>
      <c r="AH3" s="149" t="s">
        <v>292</v>
      </c>
      <c r="AI3" s="157" t="s">
        <v>415</v>
      </c>
      <c r="AJ3" s="229" t="s">
        <v>278</v>
      </c>
      <c r="AK3" s="174" t="s">
        <v>199</v>
      </c>
      <c r="AL3" s="149" t="s">
        <v>291</v>
      </c>
      <c r="AM3" s="157" t="s">
        <v>416</v>
      </c>
      <c r="AN3" s="149" t="s">
        <v>292</v>
      </c>
      <c r="AO3" s="157" t="s">
        <v>417</v>
      </c>
      <c r="AP3" s="229" t="s">
        <v>278</v>
      </c>
      <c r="AQ3" s="174" t="s">
        <v>200</v>
      </c>
      <c r="AR3" s="149" t="s">
        <v>291</v>
      </c>
      <c r="AS3" s="157" t="s">
        <v>418</v>
      </c>
      <c r="AT3" s="149" t="s">
        <v>292</v>
      </c>
      <c r="AU3" s="157" t="s">
        <v>419</v>
      </c>
      <c r="AV3" s="229" t="s">
        <v>278</v>
      </c>
      <c r="AW3" s="174" t="s">
        <v>201</v>
      </c>
      <c r="AX3" s="149" t="s">
        <v>291</v>
      </c>
      <c r="AY3" s="157" t="s">
        <v>420</v>
      </c>
      <c r="AZ3" s="149" t="s">
        <v>292</v>
      </c>
      <c r="BA3" s="157" t="s">
        <v>421</v>
      </c>
      <c r="BB3" s="229" t="s">
        <v>278</v>
      </c>
    </row>
    <row r="4" spans="1:54" s="175" customFormat="1" ht="12">
      <c r="A4" s="134" t="s">
        <v>0</v>
      </c>
      <c r="B4" s="135" t="s">
        <v>1</v>
      </c>
      <c r="C4" s="135" t="s">
        <v>2</v>
      </c>
      <c r="D4" s="135" t="s">
        <v>3</v>
      </c>
      <c r="E4" s="135" t="s">
        <v>4</v>
      </c>
      <c r="F4" s="135" t="s">
        <v>190</v>
      </c>
      <c r="G4" s="159" t="s">
        <v>192</v>
      </c>
      <c r="H4" s="228" t="s">
        <v>322</v>
      </c>
      <c r="I4" s="160" t="s">
        <v>299</v>
      </c>
      <c r="J4" s="228" t="s">
        <v>322</v>
      </c>
      <c r="K4" s="160" t="s">
        <v>302</v>
      </c>
      <c r="L4" s="161"/>
      <c r="M4" s="159" t="s">
        <v>192</v>
      </c>
      <c r="N4" s="228" t="s">
        <v>322</v>
      </c>
      <c r="O4" s="160" t="s">
        <v>299</v>
      </c>
      <c r="P4" s="228" t="s">
        <v>322</v>
      </c>
      <c r="Q4" s="160" t="s">
        <v>302</v>
      </c>
      <c r="R4" s="161"/>
      <c r="S4" s="159" t="s">
        <v>192</v>
      </c>
      <c r="T4" s="228" t="s">
        <v>322</v>
      </c>
      <c r="U4" s="160" t="s">
        <v>299</v>
      </c>
      <c r="V4" s="228" t="s">
        <v>322</v>
      </c>
      <c r="W4" s="160" t="s">
        <v>302</v>
      </c>
      <c r="X4" s="161"/>
      <c r="Y4" s="159" t="s">
        <v>192</v>
      </c>
      <c r="Z4" s="228" t="s">
        <v>322</v>
      </c>
      <c r="AA4" s="160" t="s">
        <v>299</v>
      </c>
      <c r="AB4" s="228" t="s">
        <v>322</v>
      </c>
      <c r="AC4" s="160" t="s">
        <v>302</v>
      </c>
      <c r="AD4" s="161"/>
      <c r="AE4" s="159" t="s">
        <v>192</v>
      </c>
      <c r="AF4" s="228" t="s">
        <v>322</v>
      </c>
      <c r="AG4" s="160" t="s">
        <v>299</v>
      </c>
      <c r="AH4" s="228" t="s">
        <v>322</v>
      </c>
      <c r="AI4" s="160" t="s">
        <v>302</v>
      </c>
      <c r="AJ4" s="161"/>
      <c r="AK4" s="159" t="s">
        <v>192</v>
      </c>
      <c r="AL4" s="228" t="s">
        <v>322</v>
      </c>
      <c r="AM4" s="160" t="s">
        <v>299</v>
      </c>
      <c r="AN4" s="228" t="s">
        <v>322</v>
      </c>
      <c r="AO4" s="160" t="s">
        <v>302</v>
      </c>
      <c r="AP4" s="161"/>
      <c r="AQ4" s="159" t="s">
        <v>192</v>
      </c>
      <c r="AR4" s="228" t="s">
        <v>322</v>
      </c>
      <c r="AS4" s="160" t="s">
        <v>299</v>
      </c>
      <c r="AT4" s="228" t="s">
        <v>322</v>
      </c>
      <c r="AU4" s="160" t="s">
        <v>302</v>
      </c>
      <c r="AV4" s="161"/>
      <c r="AW4" s="159" t="s">
        <v>192</v>
      </c>
      <c r="AX4" s="228" t="s">
        <v>322</v>
      </c>
      <c r="AY4" s="160" t="s">
        <v>299</v>
      </c>
      <c r="AZ4" s="228" t="s">
        <v>322</v>
      </c>
      <c r="BA4" s="160" t="s">
        <v>302</v>
      </c>
      <c r="BB4" s="161"/>
    </row>
    <row r="5" spans="1:54" s="173" customFormat="1" ht="12">
      <c r="A5" s="141" t="s">
        <v>9</v>
      </c>
      <c r="B5" s="142" t="s">
        <v>10</v>
      </c>
      <c r="C5" s="142" t="s">
        <v>11</v>
      </c>
      <c r="D5" s="142" t="s">
        <v>12</v>
      </c>
      <c r="E5" s="143">
        <v>43466</v>
      </c>
      <c r="F5" s="142" t="s">
        <v>191</v>
      </c>
      <c r="G5" s="108">
        <v>43517</v>
      </c>
      <c r="H5" s="102">
        <f>IF(G5="","",G5+3*365.25)</f>
        <v>44612.75</v>
      </c>
      <c r="I5" s="104">
        <v>44611</v>
      </c>
      <c r="J5" s="102">
        <f>IF(I5="","",I5+3*365.25)</f>
        <v>45706.75</v>
      </c>
      <c r="K5" s="164">
        <v>45705</v>
      </c>
      <c r="L5" s="162" t="s">
        <v>330</v>
      </c>
      <c r="M5" s="163">
        <v>43517</v>
      </c>
      <c r="N5" s="102">
        <f>IF(M5="","",M5+3*365.25)</f>
        <v>44612.75</v>
      </c>
      <c r="O5" s="82">
        <v>44611</v>
      </c>
      <c r="P5" s="102">
        <f>IF(O5="","",O5+3*365.25)</f>
        <v>45706.75</v>
      </c>
      <c r="Q5" s="82">
        <v>45705</v>
      </c>
      <c r="R5" s="70" t="s">
        <v>330</v>
      </c>
      <c r="S5" s="163">
        <v>43517</v>
      </c>
      <c r="T5" s="102">
        <f>IF(S5="","",S5+3*365.25)</f>
        <v>44612.75</v>
      </c>
      <c r="U5" s="82">
        <v>44611</v>
      </c>
      <c r="V5" s="102">
        <f>IF(U5="","",U5+3*365.25)</f>
        <v>45706.75</v>
      </c>
      <c r="W5" s="82">
        <v>45704</v>
      </c>
      <c r="X5" s="70" t="s">
        <v>330</v>
      </c>
      <c r="Y5" s="163">
        <v>43517</v>
      </c>
      <c r="Z5" s="102">
        <f>IF(Y5="","",Y5+3*365.25)</f>
        <v>44612.75</v>
      </c>
      <c r="AA5" s="82">
        <v>44611</v>
      </c>
      <c r="AB5" s="102">
        <f>IF(AA5="","",AA5+3*365.25)</f>
        <v>45706.75</v>
      </c>
      <c r="AC5" s="82">
        <v>45703</v>
      </c>
      <c r="AD5" s="70" t="s">
        <v>330</v>
      </c>
      <c r="AE5" s="163">
        <v>43517</v>
      </c>
      <c r="AF5" s="102">
        <f>IF(AE5="","",AE5+3*365.25)</f>
        <v>44612.75</v>
      </c>
      <c r="AG5" s="82">
        <v>44611</v>
      </c>
      <c r="AH5" s="102">
        <f>IF(AG5="","",AG5+3*365.25)</f>
        <v>45706.75</v>
      </c>
      <c r="AI5" s="82">
        <v>45705</v>
      </c>
      <c r="AJ5" s="70" t="s">
        <v>330</v>
      </c>
      <c r="AK5" s="163">
        <v>43517</v>
      </c>
      <c r="AL5" s="102">
        <f>IF(AK5="","",AK5+3*365.25)</f>
        <v>44612.75</v>
      </c>
      <c r="AM5" s="82">
        <v>44611</v>
      </c>
      <c r="AN5" s="102">
        <f>IF(AM5="","",AM5+3*365.25)</f>
        <v>45706.75</v>
      </c>
      <c r="AO5" s="82">
        <v>45705</v>
      </c>
      <c r="AP5" s="70" t="s">
        <v>330</v>
      </c>
      <c r="AQ5" s="163">
        <v>43517</v>
      </c>
      <c r="AR5" s="102">
        <f>IF(AQ5="","",AQ5+3*365.25)</f>
        <v>44612.75</v>
      </c>
      <c r="AS5" s="82">
        <v>44611</v>
      </c>
      <c r="AT5" s="102">
        <f>IF(AS5="","",AS5+3*365.25)</f>
        <v>45706.75</v>
      </c>
      <c r="AU5" s="82">
        <v>45703</v>
      </c>
      <c r="AV5" s="70" t="s">
        <v>330</v>
      </c>
      <c r="AW5" s="163">
        <v>43517</v>
      </c>
      <c r="AX5" s="102">
        <f>IF(AW5="","",AW5+3*365.25)</f>
        <v>44612.75</v>
      </c>
      <c r="AY5" s="82">
        <v>44611</v>
      </c>
      <c r="AZ5" s="102">
        <f>IF(AY5="","",AY5+3*365.25)</f>
        <v>45706.75</v>
      </c>
      <c r="BA5" s="82">
        <v>45705</v>
      </c>
      <c r="BB5" s="70" t="s">
        <v>330</v>
      </c>
    </row>
    <row r="6" spans="1:54" s="55" customFormat="1" ht="15" customHeight="1">
      <c r="A6" s="145"/>
      <c r="B6" s="145"/>
      <c r="C6" s="145"/>
      <c r="D6" s="145"/>
      <c r="E6" s="216"/>
      <c r="F6" s="145"/>
      <c r="G6" s="83"/>
      <c r="H6" s="103" t="str">
        <f t="shared" ref="H6:H25" si="0">IF(G6="","",G6+3*365.25)</f>
        <v/>
      </c>
      <c r="I6" s="84"/>
      <c r="J6" s="103" t="str">
        <f t="shared" ref="J6:J25" si="1">IF(I6="","",I6+3*365.25)</f>
        <v/>
      </c>
      <c r="K6" s="73"/>
      <c r="L6" s="57"/>
      <c r="M6" s="165"/>
      <c r="N6" s="103" t="str">
        <f t="shared" ref="N6:N25" si="2">IF(M6="","",M6+3*365.25)</f>
        <v/>
      </c>
      <c r="O6" s="72"/>
      <c r="P6" s="103" t="str">
        <f t="shared" ref="P6:P25" si="3">IF(O6="","",O6+3*365.25)</f>
        <v/>
      </c>
      <c r="Q6" s="72"/>
      <c r="R6" s="54"/>
      <c r="S6" s="165"/>
      <c r="T6" s="103" t="str">
        <f t="shared" ref="T6:T25" si="4">IF(S6="","",S6+3*365.25)</f>
        <v/>
      </c>
      <c r="U6" s="72"/>
      <c r="V6" s="103" t="str">
        <f t="shared" ref="V6:V25" si="5">IF(U6="","",U6+3*365.25)</f>
        <v/>
      </c>
      <c r="W6" s="72"/>
      <c r="X6" s="54"/>
      <c r="Y6" s="165"/>
      <c r="Z6" s="103" t="str">
        <f t="shared" ref="Z6:Z25" si="6">IF(Y6="","",Y6+3*365.25)</f>
        <v/>
      </c>
      <c r="AA6" s="72"/>
      <c r="AB6" s="103" t="str">
        <f t="shared" ref="AB6:AB25" si="7">IF(AA6="","",AA6+3*365.25)</f>
        <v/>
      </c>
      <c r="AC6" s="72"/>
      <c r="AD6" s="54"/>
      <c r="AE6" s="165"/>
      <c r="AF6" s="103" t="str">
        <f t="shared" ref="AF6:AF25" si="8">IF(AE6="","",AE6+3*365.25)</f>
        <v/>
      </c>
      <c r="AG6" s="72"/>
      <c r="AH6" s="103" t="str">
        <f t="shared" ref="AH6:AH25" si="9">IF(AG6="","",AG6+3*365.25)</f>
        <v/>
      </c>
      <c r="AI6" s="72"/>
      <c r="AJ6" s="54"/>
      <c r="AK6" s="165"/>
      <c r="AL6" s="103" t="str">
        <f t="shared" ref="AL6:AL25" si="10">IF(AK6="","",AK6+3*365.25)</f>
        <v/>
      </c>
      <c r="AM6" s="72"/>
      <c r="AN6" s="103" t="str">
        <f t="shared" ref="AN6:AN25" si="11">IF(AM6="","",AM6+3*365.25)</f>
        <v/>
      </c>
      <c r="AO6" s="72"/>
      <c r="AP6" s="54"/>
      <c r="AQ6" s="165"/>
      <c r="AR6" s="103" t="str">
        <f t="shared" ref="AR6:AR25" si="12">IF(AQ6="","",AQ6+3*365.25)</f>
        <v/>
      </c>
      <c r="AS6" s="72"/>
      <c r="AT6" s="103" t="str">
        <f t="shared" ref="AT6:AT25" si="13">IF(AS6="","",AS6+3*365.25)</f>
        <v/>
      </c>
      <c r="AU6" s="72"/>
      <c r="AV6" s="54"/>
      <c r="AW6" s="165"/>
      <c r="AX6" s="103" t="str">
        <f t="shared" ref="AX6:AX25" si="14">IF(AW6="","",AW6+3*365.25)</f>
        <v/>
      </c>
      <c r="AY6" s="72"/>
      <c r="AZ6" s="103" t="str">
        <f t="shared" ref="AZ6:AZ25" si="15">IF(AY6="","",AY6+3*365.25)</f>
        <v/>
      </c>
      <c r="BA6" s="72"/>
      <c r="BB6" s="54"/>
    </row>
    <row r="7" spans="1:54" s="55" customFormat="1" ht="15" customHeight="1">
      <c r="A7" s="145"/>
      <c r="B7" s="145"/>
      <c r="C7" s="145"/>
      <c r="D7" s="145"/>
      <c r="E7" s="216"/>
      <c r="F7" s="145"/>
      <c r="G7" s="83"/>
      <c r="H7" s="103" t="str">
        <f t="shared" si="0"/>
        <v/>
      </c>
      <c r="I7" s="84"/>
      <c r="J7" s="103" t="str">
        <f t="shared" si="1"/>
        <v/>
      </c>
      <c r="K7" s="73"/>
      <c r="L7" s="57"/>
      <c r="M7" s="165"/>
      <c r="N7" s="103" t="str">
        <f t="shared" si="2"/>
        <v/>
      </c>
      <c r="O7" s="72"/>
      <c r="P7" s="103" t="str">
        <f t="shared" si="3"/>
        <v/>
      </c>
      <c r="Q7" s="72"/>
      <c r="R7" s="54"/>
      <c r="S7" s="165"/>
      <c r="T7" s="103" t="str">
        <f t="shared" si="4"/>
        <v/>
      </c>
      <c r="U7" s="72"/>
      <c r="V7" s="103" t="str">
        <f t="shared" si="5"/>
        <v/>
      </c>
      <c r="W7" s="72"/>
      <c r="X7" s="54"/>
      <c r="Y7" s="165"/>
      <c r="Z7" s="103" t="str">
        <f t="shared" si="6"/>
        <v/>
      </c>
      <c r="AA7" s="72"/>
      <c r="AB7" s="103" t="str">
        <f t="shared" si="7"/>
        <v/>
      </c>
      <c r="AC7" s="72"/>
      <c r="AD7" s="54"/>
      <c r="AE7" s="165"/>
      <c r="AF7" s="103" t="str">
        <f t="shared" si="8"/>
        <v/>
      </c>
      <c r="AG7" s="72"/>
      <c r="AH7" s="103" t="str">
        <f t="shared" si="9"/>
        <v/>
      </c>
      <c r="AI7" s="72"/>
      <c r="AJ7" s="54"/>
      <c r="AK7" s="165"/>
      <c r="AL7" s="103" t="str">
        <f t="shared" si="10"/>
        <v/>
      </c>
      <c r="AM7" s="72"/>
      <c r="AN7" s="103" t="str">
        <f t="shared" si="11"/>
        <v/>
      </c>
      <c r="AO7" s="72"/>
      <c r="AP7" s="54"/>
      <c r="AQ7" s="165"/>
      <c r="AR7" s="103" t="str">
        <f t="shared" si="12"/>
        <v/>
      </c>
      <c r="AS7" s="72"/>
      <c r="AT7" s="103" t="str">
        <f t="shared" si="13"/>
        <v/>
      </c>
      <c r="AU7" s="72"/>
      <c r="AV7" s="54"/>
      <c r="AW7" s="165"/>
      <c r="AX7" s="103" t="str">
        <f t="shared" si="14"/>
        <v/>
      </c>
      <c r="AY7" s="72"/>
      <c r="AZ7" s="103" t="str">
        <f t="shared" si="15"/>
        <v/>
      </c>
      <c r="BA7" s="72"/>
      <c r="BB7" s="54"/>
    </row>
    <row r="8" spans="1:54" s="55" customFormat="1" ht="15" customHeight="1">
      <c r="A8" s="145"/>
      <c r="B8" s="145"/>
      <c r="C8" s="145"/>
      <c r="D8" s="145"/>
      <c r="E8" s="216"/>
      <c r="F8" s="145"/>
      <c r="G8" s="83"/>
      <c r="H8" s="103" t="str">
        <f t="shared" si="0"/>
        <v/>
      </c>
      <c r="I8" s="84"/>
      <c r="J8" s="103" t="str">
        <f t="shared" si="1"/>
        <v/>
      </c>
      <c r="K8" s="73"/>
      <c r="L8" s="57"/>
      <c r="M8" s="165"/>
      <c r="N8" s="103" t="str">
        <f t="shared" si="2"/>
        <v/>
      </c>
      <c r="O8" s="72"/>
      <c r="P8" s="103" t="str">
        <f t="shared" si="3"/>
        <v/>
      </c>
      <c r="Q8" s="72"/>
      <c r="R8" s="54"/>
      <c r="S8" s="165"/>
      <c r="T8" s="103" t="str">
        <f t="shared" si="4"/>
        <v/>
      </c>
      <c r="U8" s="72"/>
      <c r="V8" s="103" t="str">
        <f t="shared" si="5"/>
        <v/>
      </c>
      <c r="W8" s="72"/>
      <c r="X8" s="54"/>
      <c r="Y8" s="165"/>
      <c r="Z8" s="103" t="str">
        <f t="shared" si="6"/>
        <v/>
      </c>
      <c r="AA8" s="72"/>
      <c r="AB8" s="103" t="str">
        <f t="shared" si="7"/>
        <v/>
      </c>
      <c r="AC8" s="72"/>
      <c r="AD8" s="54"/>
      <c r="AE8" s="165"/>
      <c r="AF8" s="103" t="str">
        <f t="shared" si="8"/>
        <v/>
      </c>
      <c r="AG8" s="72"/>
      <c r="AH8" s="103" t="str">
        <f t="shared" si="9"/>
        <v/>
      </c>
      <c r="AI8" s="72"/>
      <c r="AJ8" s="54"/>
      <c r="AK8" s="165"/>
      <c r="AL8" s="103" t="str">
        <f t="shared" si="10"/>
        <v/>
      </c>
      <c r="AM8" s="72"/>
      <c r="AN8" s="103" t="str">
        <f t="shared" si="11"/>
        <v/>
      </c>
      <c r="AO8" s="72"/>
      <c r="AP8" s="54"/>
      <c r="AQ8" s="165"/>
      <c r="AR8" s="103" t="str">
        <f t="shared" si="12"/>
        <v/>
      </c>
      <c r="AS8" s="72"/>
      <c r="AT8" s="103" t="str">
        <f t="shared" si="13"/>
        <v/>
      </c>
      <c r="AU8" s="72"/>
      <c r="AV8" s="54"/>
      <c r="AW8" s="165"/>
      <c r="AX8" s="103" t="str">
        <f t="shared" si="14"/>
        <v/>
      </c>
      <c r="AY8" s="72"/>
      <c r="AZ8" s="103" t="str">
        <f t="shared" si="15"/>
        <v/>
      </c>
      <c r="BA8" s="72"/>
      <c r="BB8" s="54"/>
    </row>
    <row r="9" spans="1:54" s="55" customFormat="1" ht="15" customHeight="1">
      <c r="A9" s="145"/>
      <c r="B9" s="145"/>
      <c r="C9" s="145"/>
      <c r="D9" s="145"/>
      <c r="E9" s="216"/>
      <c r="F9" s="145"/>
      <c r="G9" s="83"/>
      <c r="H9" s="103" t="str">
        <f t="shared" si="0"/>
        <v/>
      </c>
      <c r="I9" s="84"/>
      <c r="J9" s="103" t="str">
        <f t="shared" si="1"/>
        <v/>
      </c>
      <c r="K9" s="73"/>
      <c r="L9" s="57"/>
      <c r="M9" s="165"/>
      <c r="N9" s="103" t="str">
        <f t="shared" si="2"/>
        <v/>
      </c>
      <c r="O9" s="72"/>
      <c r="P9" s="103" t="str">
        <f t="shared" si="3"/>
        <v/>
      </c>
      <c r="Q9" s="72"/>
      <c r="R9" s="54"/>
      <c r="S9" s="165"/>
      <c r="T9" s="103" t="str">
        <f t="shared" si="4"/>
        <v/>
      </c>
      <c r="U9" s="72"/>
      <c r="V9" s="103" t="str">
        <f t="shared" si="5"/>
        <v/>
      </c>
      <c r="W9" s="72"/>
      <c r="X9" s="54"/>
      <c r="Y9" s="165"/>
      <c r="Z9" s="103" t="str">
        <f t="shared" si="6"/>
        <v/>
      </c>
      <c r="AA9" s="72"/>
      <c r="AB9" s="103" t="str">
        <f t="shared" si="7"/>
        <v/>
      </c>
      <c r="AC9" s="72"/>
      <c r="AD9" s="54"/>
      <c r="AE9" s="165"/>
      <c r="AF9" s="103" t="str">
        <f t="shared" si="8"/>
        <v/>
      </c>
      <c r="AG9" s="72"/>
      <c r="AH9" s="103" t="str">
        <f t="shared" si="9"/>
        <v/>
      </c>
      <c r="AI9" s="72"/>
      <c r="AJ9" s="54"/>
      <c r="AK9" s="165"/>
      <c r="AL9" s="103" t="str">
        <f t="shared" si="10"/>
        <v/>
      </c>
      <c r="AM9" s="72"/>
      <c r="AN9" s="103" t="str">
        <f t="shared" si="11"/>
        <v/>
      </c>
      <c r="AO9" s="72"/>
      <c r="AP9" s="54"/>
      <c r="AQ9" s="165"/>
      <c r="AR9" s="103" t="str">
        <f t="shared" si="12"/>
        <v/>
      </c>
      <c r="AS9" s="72"/>
      <c r="AT9" s="103" t="str">
        <f t="shared" si="13"/>
        <v/>
      </c>
      <c r="AU9" s="72"/>
      <c r="AV9" s="54"/>
      <c r="AW9" s="165"/>
      <c r="AX9" s="103" t="str">
        <f t="shared" si="14"/>
        <v/>
      </c>
      <c r="AY9" s="72"/>
      <c r="AZ9" s="103" t="str">
        <f t="shared" si="15"/>
        <v/>
      </c>
      <c r="BA9" s="72"/>
      <c r="BB9" s="54"/>
    </row>
    <row r="10" spans="1:54" s="55" customFormat="1" ht="15" customHeight="1">
      <c r="A10" s="145"/>
      <c r="B10" s="145"/>
      <c r="C10" s="145"/>
      <c r="D10" s="145"/>
      <c r="E10" s="216"/>
      <c r="F10" s="145"/>
      <c r="G10" s="83"/>
      <c r="H10" s="103" t="str">
        <f t="shared" si="0"/>
        <v/>
      </c>
      <c r="I10" s="84"/>
      <c r="J10" s="103" t="str">
        <f t="shared" si="1"/>
        <v/>
      </c>
      <c r="K10" s="73"/>
      <c r="L10" s="57"/>
      <c r="M10" s="165"/>
      <c r="N10" s="103" t="str">
        <f t="shared" si="2"/>
        <v/>
      </c>
      <c r="O10" s="72"/>
      <c r="P10" s="103" t="str">
        <f t="shared" si="3"/>
        <v/>
      </c>
      <c r="Q10" s="72"/>
      <c r="R10" s="54"/>
      <c r="S10" s="165"/>
      <c r="T10" s="103" t="str">
        <f t="shared" si="4"/>
        <v/>
      </c>
      <c r="U10" s="72"/>
      <c r="V10" s="103" t="str">
        <f t="shared" si="5"/>
        <v/>
      </c>
      <c r="W10" s="72"/>
      <c r="X10" s="54"/>
      <c r="Y10" s="165"/>
      <c r="Z10" s="103" t="str">
        <f t="shared" si="6"/>
        <v/>
      </c>
      <c r="AA10" s="72"/>
      <c r="AB10" s="103" t="str">
        <f t="shared" si="7"/>
        <v/>
      </c>
      <c r="AC10" s="72"/>
      <c r="AD10" s="54"/>
      <c r="AE10" s="165"/>
      <c r="AF10" s="103" t="str">
        <f t="shared" si="8"/>
        <v/>
      </c>
      <c r="AG10" s="72"/>
      <c r="AH10" s="103" t="str">
        <f t="shared" si="9"/>
        <v/>
      </c>
      <c r="AI10" s="72"/>
      <c r="AJ10" s="54"/>
      <c r="AK10" s="165"/>
      <c r="AL10" s="103" t="str">
        <f t="shared" si="10"/>
        <v/>
      </c>
      <c r="AM10" s="72"/>
      <c r="AN10" s="103" t="str">
        <f t="shared" si="11"/>
        <v/>
      </c>
      <c r="AO10" s="72"/>
      <c r="AP10" s="54"/>
      <c r="AQ10" s="165"/>
      <c r="AR10" s="103" t="str">
        <f t="shared" si="12"/>
        <v/>
      </c>
      <c r="AS10" s="72"/>
      <c r="AT10" s="103" t="str">
        <f t="shared" si="13"/>
        <v/>
      </c>
      <c r="AU10" s="72"/>
      <c r="AV10" s="54"/>
      <c r="AW10" s="165"/>
      <c r="AX10" s="103" t="str">
        <f t="shared" si="14"/>
        <v/>
      </c>
      <c r="AY10" s="72"/>
      <c r="AZ10" s="103" t="str">
        <f t="shared" si="15"/>
        <v/>
      </c>
      <c r="BA10" s="72"/>
      <c r="BB10" s="54"/>
    </row>
    <row r="11" spans="1:54" s="55" customFormat="1" ht="15" customHeight="1">
      <c r="A11" s="145"/>
      <c r="B11" s="145"/>
      <c r="C11" s="145"/>
      <c r="D11" s="145"/>
      <c r="E11" s="216"/>
      <c r="F11" s="145"/>
      <c r="G11" s="83"/>
      <c r="H11" s="103" t="str">
        <f t="shared" si="0"/>
        <v/>
      </c>
      <c r="I11" s="84"/>
      <c r="J11" s="103" t="str">
        <f t="shared" si="1"/>
        <v/>
      </c>
      <c r="K11" s="73"/>
      <c r="L11" s="57"/>
      <c r="M11" s="165"/>
      <c r="N11" s="103" t="str">
        <f t="shared" si="2"/>
        <v/>
      </c>
      <c r="O11" s="72"/>
      <c r="P11" s="103" t="str">
        <f t="shared" si="3"/>
        <v/>
      </c>
      <c r="Q11" s="72"/>
      <c r="R11" s="54"/>
      <c r="S11" s="165"/>
      <c r="T11" s="103" t="str">
        <f t="shared" si="4"/>
        <v/>
      </c>
      <c r="U11" s="72"/>
      <c r="V11" s="103" t="str">
        <f t="shared" si="5"/>
        <v/>
      </c>
      <c r="W11" s="72"/>
      <c r="X11" s="54"/>
      <c r="Y11" s="165"/>
      <c r="Z11" s="103" t="str">
        <f t="shared" si="6"/>
        <v/>
      </c>
      <c r="AA11" s="72"/>
      <c r="AB11" s="103" t="str">
        <f t="shared" si="7"/>
        <v/>
      </c>
      <c r="AC11" s="72"/>
      <c r="AD11" s="54"/>
      <c r="AE11" s="165"/>
      <c r="AF11" s="103" t="str">
        <f t="shared" si="8"/>
        <v/>
      </c>
      <c r="AG11" s="72"/>
      <c r="AH11" s="103" t="str">
        <f t="shared" si="9"/>
        <v/>
      </c>
      <c r="AI11" s="72"/>
      <c r="AJ11" s="54"/>
      <c r="AK11" s="165"/>
      <c r="AL11" s="103" t="str">
        <f t="shared" si="10"/>
        <v/>
      </c>
      <c r="AM11" s="72"/>
      <c r="AN11" s="103" t="str">
        <f t="shared" si="11"/>
        <v/>
      </c>
      <c r="AO11" s="72"/>
      <c r="AP11" s="54"/>
      <c r="AQ11" s="165"/>
      <c r="AR11" s="103" t="str">
        <f t="shared" si="12"/>
        <v/>
      </c>
      <c r="AS11" s="72"/>
      <c r="AT11" s="103" t="str">
        <f t="shared" si="13"/>
        <v/>
      </c>
      <c r="AU11" s="72"/>
      <c r="AV11" s="54"/>
      <c r="AW11" s="165"/>
      <c r="AX11" s="103" t="str">
        <f t="shared" si="14"/>
        <v/>
      </c>
      <c r="AY11" s="72"/>
      <c r="AZ11" s="103" t="str">
        <f t="shared" si="15"/>
        <v/>
      </c>
      <c r="BA11" s="72"/>
      <c r="BB11" s="54"/>
    </row>
    <row r="12" spans="1:54" s="55" customFormat="1" ht="15" customHeight="1">
      <c r="A12" s="145"/>
      <c r="B12" s="145"/>
      <c r="C12" s="145"/>
      <c r="D12" s="145"/>
      <c r="E12" s="216"/>
      <c r="F12" s="145"/>
      <c r="G12" s="83"/>
      <c r="H12" s="103" t="str">
        <f t="shared" si="0"/>
        <v/>
      </c>
      <c r="I12" s="84"/>
      <c r="J12" s="103" t="str">
        <f t="shared" si="1"/>
        <v/>
      </c>
      <c r="K12" s="73"/>
      <c r="L12" s="57"/>
      <c r="M12" s="165"/>
      <c r="N12" s="103" t="str">
        <f t="shared" si="2"/>
        <v/>
      </c>
      <c r="O12" s="72"/>
      <c r="P12" s="103" t="str">
        <f t="shared" si="3"/>
        <v/>
      </c>
      <c r="Q12" s="72"/>
      <c r="R12" s="54"/>
      <c r="S12" s="165"/>
      <c r="T12" s="103" t="str">
        <f t="shared" si="4"/>
        <v/>
      </c>
      <c r="U12" s="72"/>
      <c r="V12" s="103" t="str">
        <f t="shared" si="5"/>
        <v/>
      </c>
      <c r="W12" s="72"/>
      <c r="X12" s="54"/>
      <c r="Y12" s="165"/>
      <c r="Z12" s="103" t="str">
        <f t="shared" si="6"/>
        <v/>
      </c>
      <c r="AA12" s="72"/>
      <c r="AB12" s="103" t="str">
        <f t="shared" si="7"/>
        <v/>
      </c>
      <c r="AC12" s="72"/>
      <c r="AD12" s="54"/>
      <c r="AE12" s="165"/>
      <c r="AF12" s="103" t="str">
        <f t="shared" si="8"/>
        <v/>
      </c>
      <c r="AG12" s="72"/>
      <c r="AH12" s="103" t="str">
        <f t="shared" si="9"/>
        <v/>
      </c>
      <c r="AI12" s="72"/>
      <c r="AJ12" s="54"/>
      <c r="AK12" s="165"/>
      <c r="AL12" s="103" t="str">
        <f t="shared" si="10"/>
        <v/>
      </c>
      <c r="AM12" s="72"/>
      <c r="AN12" s="103" t="str">
        <f t="shared" si="11"/>
        <v/>
      </c>
      <c r="AO12" s="72"/>
      <c r="AP12" s="54"/>
      <c r="AQ12" s="165"/>
      <c r="AR12" s="103" t="str">
        <f t="shared" si="12"/>
        <v/>
      </c>
      <c r="AS12" s="72"/>
      <c r="AT12" s="103" t="str">
        <f t="shared" si="13"/>
        <v/>
      </c>
      <c r="AU12" s="72"/>
      <c r="AV12" s="54"/>
      <c r="AW12" s="165"/>
      <c r="AX12" s="103" t="str">
        <f t="shared" si="14"/>
        <v/>
      </c>
      <c r="AY12" s="72"/>
      <c r="AZ12" s="103" t="str">
        <f t="shared" si="15"/>
        <v/>
      </c>
      <c r="BA12" s="72"/>
      <c r="BB12" s="54"/>
    </row>
    <row r="13" spans="1:54" s="55" customFormat="1" ht="15" customHeight="1">
      <c r="A13" s="145"/>
      <c r="B13" s="145"/>
      <c r="C13" s="145"/>
      <c r="D13" s="145"/>
      <c r="E13" s="216"/>
      <c r="F13" s="145"/>
      <c r="G13" s="83"/>
      <c r="H13" s="103" t="str">
        <f t="shared" si="0"/>
        <v/>
      </c>
      <c r="I13" s="84"/>
      <c r="J13" s="103" t="str">
        <f t="shared" si="1"/>
        <v/>
      </c>
      <c r="K13" s="73"/>
      <c r="L13" s="57"/>
      <c r="M13" s="165"/>
      <c r="N13" s="103" t="str">
        <f t="shared" si="2"/>
        <v/>
      </c>
      <c r="O13" s="72"/>
      <c r="P13" s="103" t="str">
        <f t="shared" si="3"/>
        <v/>
      </c>
      <c r="Q13" s="72"/>
      <c r="R13" s="54"/>
      <c r="S13" s="165"/>
      <c r="T13" s="103" t="str">
        <f t="shared" si="4"/>
        <v/>
      </c>
      <c r="U13" s="72"/>
      <c r="V13" s="103" t="str">
        <f t="shared" si="5"/>
        <v/>
      </c>
      <c r="W13" s="72"/>
      <c r="X13" s="54"/>
      <c r="Y13" s="165"/>
      <c r="Z13" s="103" t="str">
        <f t="shared" si="6"/>
        <v/>
      </c>
      <c r="AA13" s="72"/>
      <c r="AB13" s="103" t="str">
        <f t="shared" si="7"/>
        <v/>
      </c>
      <c r="AC13" s="72"/>
      <c r="AD13" s="54"/>
      <c r="AE13" s="165"/>
      <c r="AF13" s="103" t="str">
        <f t="shared" si="8"/>
        <v/>
      </c>
      <c r="AG13" s="72"/>
      <c r="AH13" s="103" t="str">
        <f t="shared" si="9"/>
        <v/>
      </c>
      <c r="AI13" s="72"/>
      <c r="AJ13" s="54"/>
      <c r="AK13" s="165"/>
      <c r="AL13" s="103" t="str">
        <f t="shared" si="10"/>
        <v/>
      </c>
      <c r="AM13" s="72"/>
      <c r="AN13" s="103" t="str">
        <f t="shared" si="11"/>
        <v/>
      </c>
      <c r="AO13" s="72"/>
      <c r="AP13" s="54"/>
      <c r="AQ13" s="165"/>
      <c r="AR13" s="103" t="str">
        <f t="shared" si="12"/>
        <v/>
      </c>
      <c r="AS13" s="72"/>
      <c r="AT13" s="103" t="str">
        <f t="shared" si="13"/>
        <v/>
      </c>
      <c r="AU13" s="72"/>
      <c r="AV13" s="54"/>
      <c r="AW13" s="165"/>
      <c r="AX13" s="103" t="str">
        <f t="shared" si="14"/>
        <v/>
      </c>
      <c r="AY13" s="72"/>
      <c r="AZ13" s="103" t="str">
        <f t="shared" si="15"/>
        <v/>
      </c>
      <c r="BA13" s="72"/>
      <c r="BB13" s="54"/>
    </row>
    <row r="14" spans="1:54" s="55" customFormat="1" ht="15" customHeight="1">
      <c r="A14" s="145"/>
      <c r="B14" s="145"/>
      <c r="C14" s="145"/>
      <c r="D14" s="145"/>
      <c r="E14" s="216"/>
      <c r="F14" s="145"/>
      <c r="G14" s="83"/>
      <c r="H14" s="103" t="str">
        <f t="shared" si="0"/>
        <v/>
      </c>
      <c r="I14" s="84"/>
      <c r="J14" s="103" t="str">
        <f t="shared" si="1"/>
        <v/>
      </c>
      <c r="K14" s="73"/>
      <c r="L14" s="57"/>
      <c r="M14" s="165"/>
      <c r="N14" s="103" t="str">
        <f t="shared" si="2"/>
        <v/>
      </c>
      <c r="O14" s="72"/>
      <c r="P14" s="103" t="str">
        <f t="shared" si="3"/>
        <v/>
      </c>
      <c r="Q14" s="72"/>
      <c r="R14" s="54"/>
      <c r="S14" s="165"/>
      <c r="T14" s="103" t="str">
        <f t="shared" si="4"/>
        <v/>
      </c>
      <c r="U14" s="72"/>
      <c r="V14" s="103" t="str">
        <f t="shared" si="5"/>
        <v/>
      </c>
      <c r="W14" s="72"/>
      <c r="X14" s="54"/>
      <c r="Y14" s="165"/>
      <c r="Z14" s="103" t="str">
        <f t="shared" si="6"/>
        <v/>
      </c>
      <c r="AA14" s="72"/>
      <c r="AB14" s="103" t="str">
        <f t="shared" si="7"/>
        <v/>
      </c>
      <c r="AC14" s="72"/>
      <c r="AD14" s="54"/>
      <c r="AE14" s="165"/>
      <c r="AF14" s="103" t="str">
        <f t="shared" si="8"/>
        <v/>
      </c>
      <c r="AG14" s="72"/>
      <c r="AH14" s="103" t="str">
        <f t="shared" si="9"/>
        <v/>
      </c>
      <c r="AI14" s="72"/>
      <c r="AJ14" s="54"/>
      <c r="AK14" s="165"/>
      <c r="AL14" s="103" t="str">
        <f t="shared" si="10"/>
        <v/>
      </c>
      <c r="AM14" s="72"/>
      <c r="AN14" s="103" t="str">
        <f t="shared" si="11"/>
        <v/>
      </c>
      <c r="AO14" s="72"/>
      <c r="AP14" s="54"/>
      <c r="AQ14" s="165"/>
      <c r="AR14" s="103" t="str">
        <f t="shared" si="12"/>
        <v/>
      </c>
      <c r="AS14" s="72"/>
      <c r="AT14" s="103" t="str">
        <f t="shared" si="13"/>
        <v/>
      </c>
      <c r="AU14" s="72"/>
      <c r="AV14" s="54"/>
      <c r="AW14" s="165"/>
      <c r="AX14" s="103" t="str">
        <f t="shared" si="14"/>
        <v/>
      </c>
      <c r="AY14" s="72"/>
      <c r="AZ14" s="103" t="str">
        <f t="shared" si="15"/>
        <v/>
      </c>
      <c r="BA14" s="72"/>
      <c r="BB14" s="54"/>
    </row>
    <row r="15" spans="1:54" s="55" customFormat="1" ht="15" customHeight="1">
      <c r="A15" s="145"/>
      <c r="B15" s="145"/>
      <c r="C15" s="145"/>
      <c r="D15" s="145"/>
      <c r="E15" s="216"/>
      <c r="F15" s="145"/>
      <c r="G15" s="83"/>
      <c r="H15" s="103" t="str">
        <f t="shared" si="0"/>
        <v/>
      </c>
      <c r="I15" s="84"/>
      <c r="J15" s="103" t="str">
        <f t="shared" si="1"/>
        <v/>
      </c>
      <c r="K15" s="73"/>
      <c r="L15" s="57"/>
      <c r="M15" s="165"/>
      <c r="N15" s="103" t="str">
        <f t="shared" si="2"/>
        <v/>
      </c>
      <c r="O15" s="72"/>
      <c r="P15" s="103" t="str">
        <f t="shared" si="3"/>
        <v/>
      </c>
      <c r="Q15" s="72"/>
      <c r="R15" s="54"/>
      <c r="S15" s="165"/>
      <c r="T15" s="103" t="str">
        <f t="shared" si="4"/>
        <v/>
      </c>
      <c r="U15" s="72"/>
      <c r="V15" s="103" t="str">
        <f t="shared" si="5"/>
        <v/>
      </c>
      <c r="W15" s="72"/>
      <c r="X15" s="54"/>
      <c r="Y15" s="165"/>
      <c r="Z15" s="103" t="str">
        <f t="shared" si="6"/>
        <v/>
      </c>
      <c r="AA15" s="72"/>
      <c r="AB15" s="103" t="str">
        <f t="shared" si="7"/>
        <v/>
      </c>
      <c r="AC15" s="72"/>
      <c r="AD15" s="54"/>
      <c r="AE15" s="165"/>
      <c r="AF15" s="103" t="str">
        <f t="shared" si="8"/>
        <v/>
      </c>
      <c r="AG15" s="72"/>
      <c r="AH15" s="103" t="str">
        <f t="shared" si="9"/>
        <v/>
      </c>
      <c r="AI15" s="72"/>
      <c r="AJ15" s="54"/>
      <c r="AK15" s="165"/>
      <c r="AL15" s="103" t="str">
        <f t="shared" si="10"/>
        <v/>
      </c>
      <c r="AM15" s="72"/>
      <c r="AN15" s="103" t="str">
        <f t="shared" si="11"/>
        <v/>
      </c>
      <c r="AO15" s="72"/>
      <c r="AP15" s="54"/>
      <c r="AQ15" s="165"/>
      <c r="AR15" s="103" t="str">
        <f t="shared" si="12"/>
        <v/>
      </c>
      <c r="AS15" s="72"/>
      <c r="AT15" s="103" t="str">
        <f t="shared" si="13"/>
        <v/>
      </c>
      <c r="AU15" s="72"/>
      <c r="AV15" s="54"/>
      <c r="AW15" s="165"/>
      <c r="AX15" s="103" t="str">
        <f t="shared" si="14"/>
        <v/>
      </c>
      <c r="AY15" s="72"/>
      <c r="AZ15" s="103" t="str">
        <f t="shared" si="15"/>
        <v/>
      </c>
      <c r="BA15" s="72"/>
      <c r="BB15" s="54"/>
    </row>
    <row r="16" spans="1:54" s="55" customFormat="1" ht="15" customHeight="1">
      <c r="A16" s="145"/>
      <c r="B16" s="145"/>
      <c r="C16" s="145"/>
      <c r="D16" s="145"/>
      <c r="E16" s="216"/>
      <c r="F16" s="145"/>
      <c r="G16" s="83"/>
      <c r="H16" s="103" t="str">
        <f t="shared" si="0"/>
        <v/>
      </c>
      <c r="I16" s="84"/>
      <c r="J16" s="103" t="str">
        <f t="shared" si="1"/>
        <v/>
      </c>
      <c r="K16" s="73"/>
      <c r="L16" s="57"/>
      <c r="M16" s="165"/>
      <c r="N16" s="103" t="str">
        <f t="shared" si="2"/>
        <v/>
      </c>
      <c r="O16" s="72"/>
      <c r="P16" s="103" t="str">
        <f t="shared" si="3"/>
        <v/>
      </c>
      <c r="Q16" s="72"/>
      <c r="R16" s="54"/>
      <c r="S16" s="165"/>
      <c r="T16" s="103" t="str">
        <f t="shared" si="4"/>
        <v/>
      </c>
      <c r="U16" s="72"/>
      <c r="V16" s="103" t="str">
        <f t="shared" si="5"/>
        <v/>
      </c>
      <c r="W16" s="72"/>
      <c r="X16" s="54"/>
      <c r="Y16" s="165"/>
      <c r="Z16" s="103" t="str">
        <f t="shared" si="6"/>
        <v/>
      </c>
      <c r="AA16" s="72"/>
      <c r="AB16" s="103" t="str">
        <f t="shared" si="7"/>
        <v/>
      </c>
      <c r="AC16" s="72"/>
      <c r="AD16" s="54"/>
      <c r="AE16" s="165"/>
      <c r="AF16" s="103" t="str">
        <f t="shared" si="8"/>
        <v/>
      </c>
      <c r="AG16" s="72"/>
      <c r="AH16" s="103" t="str">
        <f t="shared" si="9"/>
        <v/>
      </c>
      <c r="AI16" s="72"/>
      <c r="AJ16" s="54"/>
      <c r="AK16" s="165"/>
      <c r="AL16" s="103" t="str">
        <f t="shared" si="10"/>
        <v/>
      </c>
      <c r="AM16" s="72"/>
      <c r="AN16" s="103" t="str">
        <f t="shared" si="11"/>
        <v/>
      </c>
      <c r="AO16" s="72"/>
      <c r="AP16" s="54"/>
      <c r="AQ16" s="165"/>
      <c r="AR16" s="103" t="str">
        <f t="shared" si="12"/>
        <v/>
      </c>
      <c r="AS16" s="72"/>
      <c r="AT16" s="103" t="str">
        <f t="shared" si="13"/>
        <v/>
      </c>
      <c r="AU16" s="72"/>
      <c r="AV16" s="54"/>
      <c r="AW16" s="165"/>
      <c r="AX16" s="103" t="str">
        <f t="shared" si="14"/>
        <v/>
      </c>
      <c r="AY16" s="72"/>
      <c r="AZ16" s="103" t="str">
        <f t="shared" si="15"/>
        <v/>
      </c>
      <c r="BA16" s="72"/>
      <c r="BB16" s="54"/>
    </row>
    <row r="17" spans="1:54" s="55" customFormat="1" ht="15" customHeight="1">
      <c r="A17" s="145"/>
      <c r="B17" s="145"/>
      <c r="C17" s="145"/>
      <c r="D17" s="145"/>
      <c r="E17" s="216"/>
      <c r="F17" s="145"/>
      <c r="G17" s="83"/>
      <c r="H17" s="103" t="str">
        <f t="shared" si="0"/>
        <v/>
      </c>
      <c r="I17" s="84"/>
      <c r="J17" s="103" t="str">
        <f t="shared" si="1"/>
        <v/>
      </c>
      <c r="K17" s="73"/>
      <c r="L17" s="57"/>
      <c r="M17" s="165"/>
      <c r="N17" s="103" t="str">
        <f t="shared" si="2"/>
        <v/>
      </c>
      <c r="O17" s="72"/>
      <c r="P17" s="103" t="str">
        <f t="shared" si="3"/>
        <v/>
      </c>
      <c r="Q17" s="72"/>
      <c r="R17" s="54"/>
      <c r="S17" s="165"/>
      <c r="T17" s="103" t="str">
        <f t="shared" si="4"/>
        <v/>
      </c>
      <c r="U17" s="72"/>
      <c r="V17" s="103" t="str">
        <f t="shared" si="5"/>
        <v/>
      </c>
      <c r="W17" s="72"/>
      <c r="X17" s="54"/>
      <c r="Y17" s="165"/>
      <c r="Z17" s="103" t="str">
        <f t="shared" si="6"/>
        <v/>
      </c>
      <c r="AA17" s="72"/>
      <c r="AB17" s="103" t="str">
        <f t="shared" si="7"/>
        <v/>
      </c>
      <c r="AC17" s="72"/>
      <c r="AD17" s="54"/>
      <c r="AE17" s="165"/>
      <c r="AF17" s="103" t="str">
        <f t="shared" si="8"/>
        <v/>
      </c>
      <c r="AG17" s="72"/>
      <c r="AH17" s="103" t="str">
        <f t="shared" si="9"/>
        <v/>
      </c>
      <c r="AI17" s="72"/>
      <c r="AJ17" s="54"/>
      <c r="AK17" s="165"/>
      <c r="AL17" s="103" t="str">
        <f t="shared" si="10"/>
        <v/>
      </c>
      <c r="AM17" s="72"/>
      <c r="AN17" s="103" t="str">
        <f t="shared" si="11"/>
        <v/>
      </c>
      <c r="AO17" s="72"/>
      <c r="AP17" s="54"/>
      <c r="AQ17" s="165"/>
      <c r="AR17" s="103" t="str">
        <f t="shared" si="12"/>
        <v/>
      </c>
      <c r="AS17" s="72"/>
      <c r="AT17" s="103" t="str">
        <f t="shared" si="13"/>
        <v/>
      </c>
      <c r="AU17" s="72"/>
      <c r="AV17" s="54"/>
      <c r="AW17" s="165"/>
      <c r="AX17" s="103" t="str">
        <f t="shared" si="14"/>
        <v/>
      </c>
      <c r="AY17" s="72"/>
      <c r="AZ17" s="103" t="str">
        <f t="shared" si="15"/>
        <v/>
      </c>
      <c r="BA17" s="72"/>
      <c r="BB17" s="54"/>
    </row>
    <row r="18" spans="1:54" s="55" customFormat="1" ht="15" customHeight="1">
      <c r="A18" s="145"/>
      <c r="B18" s="145"/>
      <c r="C18" s="145"/>
      <c r="D18" s="145"/>
      <c r="E18" s="216"/>
      <c r="F18" s="145"/>
      <c r="G18" s="83"/>
      <c r="H18" s="103" t="str">
        <f t="shared" si="0"/>
        <v/>
      </c>
      <c r="I18" s="84"/>
      <c r="J18" s="103" t="str">
        <f t="shared" si="1"/>
        <v/>
      </c>
      <c r="K18" s="73"/>
      <c r="L18" s="57"/>
      <c r="M18" s="165"/>
      <c r="N18" s="103" t="str">
        <f t="shared" si="2"/>
        <v/>
      </c>
      <c r="O18" s="72"/>
      <c r="P18" s="103" t="str">
        <f t="shared" si="3"/>
        <v/>
      </c>
      <c r="Q18" s="72"/>
      <c r="R18" s="54"/>
      <c r="S18" s="165"/>
      <c r="T18" s="103" t="str">
        <f t="shared" si="4"/>
        <v/>
      </c>
      <c r="U18" s="72"/>
      <c r="V18" s="103" t="str">
        <f t="shared" si="5"/>
        <v/>
      </c>
      <c r="W18" s="72"/>
      <c r="X18" s="54"/>
      <c r="Y18" s="165"/>
      <c r="Z18" s="103" t="str">
        <f t="shared" si="6"/>
        <v/>
      </c>
      <c r="AA18" s="72"/>
      <c r="AB18" s="103" t="str">
        <f t="shared" si="7"/>
        <v/>
      </c>
      <c r="AC18" s="72"/>
      <c r="AD18" s="54"/>
      <c r="AE18" s="165"/>
      <c r="AF18" s="103" t="str">
        <f t="shared" si="8"/>
        <v/>
      </c>
      <c r="AG18" s="72"/>
      <c r="AH18" s="103" t="str">
        <f t="shared" si="9"/>
        <v/>
      </c>
      <c r="AI18" s="72"/>
      <c r="AJ18" s="54"/>
      <c r="AK18" s="165"/>
      <c r="AL18" s="103" t="str">
        <f t="shared" si="10"/>
        <v/>
      </c>
      <c r="AM18" s="72"/>
      <c r="AN18" s="103" t="str">
        <f t="shared" si="11"/>
        <v/>
      </c>
      <c r="AO18" s="72"/>
      <c r="AP18" s="54"/>
      <c r="AQ18" s="165"/>
      <c r="AR18" s="103" t="str">
        <f t="shared" si="12"/>
        <v/>
      </c>
      <c r="AS18" s="72"/>
      <c r="AT18" s="103" t="str">
        <f t="shared" si="13"/>
        <v/>
      </c>
      <c r="AU18" s="72"/>
      <c r="AV18" s="54"/>
      <c r="AW18" s="165"/>
      <c r="AX18" s="103" t="str">
        <f t="shared" si="14"/>
        <v/>
      </c>
      <c r="AY18" s="72"/>
      <c r="AZ18" s="103" t="str">
        <f t="shared" si="15"/>
        <v/>
      </c>
      <c r="BA18" s="72"/>
      <c r="BB18" s="54"/>
    </row>
    <row r="19" spans="1:54" s="55" customFormat="1" ht="15" customHeight="1">
      <c r="A19" s="145"/>
      <c r="B19" s="145"/>
      <c r="C19" s="145"/>
      <c r="D19" s="145"/>
      <c r="E19" s="216"/>
      <c r="F19" s="145"/>
      <c r="G19" s="83"/>
      <c r="H19" s="103" t="str">
        <f t="shared" si="0"/>
        <v/>
      </c>
      <c r="I19" s="84"/>
      <c r="J19" s="103" t="str">
        <f t="shared" si="1"/>
        <v/>
      </c>
      <c r="K19" s="73"/>
      <c r="L19" s="57"/>
      <c r="M19" s="165"/>
      <c r="N19" s="103" t="str">
        <f t="shared" si="2"/>
        <v/>
      </c>
      <c r="O19" s="72"/>
      <c r="P19" s="103" t="str">
        <f t="shared" si="3"/>
        <v/>
      </c>
      <c r="Q19" s="72"/>
      <c r="R19" s="54"/>
      <c r="S19" s="165"/>
      <c r="T19" s="103" t="str">
        <f t="shared" si="4"/>
        <v/>
      </c>
      <c r="U19" s="72"/>
      <c r="V19" s="103" t="str">
        <f t="shared" si="5"/>
        <v/>
      </c>
      <c r="W19" s="72"/>
      <c r="X19" s="54"/>
      <c r="Y19" s="165"/>
      <c r="Z19" s="103" t="str">
        <f t="shared" si="6"/>
        <v/>
      </c>
      <c r="AA19" s="72"/>
      <c r="AB19" s="103" t="str">
        <f t="shared" si="7"/>
        <v/>
      </c>
      <c r="AC19" s="72"/>
      <c r="AD19" s="54"/>
      <c r="AE19" s="165"/>
      <c r="AF19" s="103" t="str">
        <f t="shared" si="8"/>
        <v/>
      </c>
      <c r="AG19" s="72"/>
      <c r="AH19" s="103" t="str">
        <f t="shared" si="9"/>
        <v/>
      </c>
      <c r="AI19" s="72"/>
      <c r="AJ19" s="54"/>
      <c r="AK19" s="165"/>
      <c r="AL19" s="103" t="str">
        <f t="shared" si="10"/>
        <v/>
      </c>
      <c r="AM19" s="72"/>
      <c r="AN19" s="103" t="str">
        <f t="shared" si="11"/>
        <v/>
      </c>
      <c r="AO19" s="72"/>
      <c r="AP19" s="54"/>
      <c r="AQ19" s="165"/>
      <c r="AR19" s="103" t="str">
        <f t="shared" si="12"/>
        <v/>
      </c>
      <c r="AS19" s="72"/>
      <c r="AT19" s="103" t="str">
        <f t="shared" si="13"/>
        <v/>
      </c>
      <c r="AU19" s="72"/>
      <c r="AV19" s="54"/>
      <c r="AW19" s="165"/>
      <c r="AX19" s="103" t="str">
        <f t="shared" si="14"/>
        <v/>
      </c>
      <c r="AY19" s="72"/>
      <c r="AZ19" s="103" t="str">
        <f t="shared" si="15"/>
        <v/>
      </c>
      <c r="BA19" s="72"/>
      <c r="BB19" s="54"/>
    </row>
    <row r="20" spans="1:54" s="55" customFormat="1" ht="15" customHeight="1">
      <c r="A20" s="145"/>
      <c r="B20" s="145"/>
      <c r="C20" s="145"/>
      <c r="D20" s="145"/>
      <c r="E20" s="216"/>
      <c r="F20" s="145"/>
      <c r="G20" s="83"/>
      <c r="H20" s="103" t="str">
        <f t="shared" si="0"/>
        <v/>
      </c>
      <c r="I20" s="84"/>
      <c r="J20" s="103" t="str">
        <f t="shared" si="1"/>
        <v/>
      </c>
      <c r="K20" s="73"/>
      <c r="L20" s="57"/>
      <c r="M20" s="79"/>
      <c r="N20" s="103" t="str">
        <f t="shared" si="2"/>
        <v/>
      </c>
      <c r="O20" s="59"/>
      <c r="P20" s="103" t="str">
        <f t="shared" si="3"/>
        <v/>
      </c>
      <c r="Q20" s="59"/>
      <c r="R20" s="57"/>
      <c r="S20" s="166"/>
      <c r="T20" s="103" t="str">
        <f t="shared" si="4"/>
        <v/>
      </c>
      <c r="U20" s="59"/>
      <c r="V20" s="103" t="str">
        <f t="shared" si="5"/>
        <v/>
      </c>
      <c r="W20" s="59"/>
      <c r="X20" s="57"/>
      <c r="Y20" s="166"/>
      <c r="Z20" s="103" t="str">
        <f t="shared" si="6"/>
        <v/>
      </c>
      <c r="AA20" s="59"/>
      <c r="AB20" s="103" t="str">
        <f t="shared" si="7"/>
        <v/>
      </c>
      <c r="AC20" s="59"/>
      <c r="AD20" s="57"/>
      <c r="AE20" s="166"/>
      <c r="AF20" s="103" t="str">
        <f t="shared" si="8"/>
        <v/>
      </c>
      <c r="AG20" s="59"/>
      <c r="AH20" s="103" t="str">
        <f t="shared" si="9"/>
        <v/>
      </c>
      <c r="AI20" s="59"/>
      <c r="AJ20" s="57"/>
      <c r="AK20" s="166"/>
      <c r="AL20" s="103" t="str">
        <f t="shared" si="10"/>
        <v/>
      </c>
      <c r="AM20" s="59"/>
      <c r="AN20" s="103" t="str">
        <f t="shared" si="11"/>
        <v/>
      </c>
      <c r="AO20" s="59"/>
      <c r="AP20" s="57"/>
      <c r="AQ20" s="166"/>
      <c r="AR20" s="103" t="str">
        <f t="shared" si="12"/>
        <v/>
      </c>
      <c r="AS20" s="59"/>
      <c r="AT20" s="103" t="str">
        <f t="shared" si="13"/>
        <v/>
      </c>
      <c r="AU20" s="59"/>
      <c r="AV20" s="57"/>
      <c r="AW20" s="166"/>
      <c r="AX20" s="103" t="str">
        <f t="shared" si="14"/>
        <v/>
      </c>
      <c r="AY20" s="59"/>
      <c r="AZ20" s="103" t="str">
        <f t="shared" si="15"/>
        <v/>
      </c>
      <c r="BA20" s="59"/>
      <c r="BB20" s="57"/>
    </row>
    <row r="21" spans="1:54" ht="15" customHeight="1">
      <c r="A21" s="145"/>
      <c r="B21" s="145"/>
      <c r="C21" s="145"/>
      <c r="D21" s="145"/>
      <c r="E21" s="216"/>
      <c r="F21" s="145"/>
      <c r="G21" s="83"/>
      <c r="H21" s="103" t="str">
        <f t="shared" si="0"/>
        <v/>
      </c>
      <c r="I21" s="84"/>
      <c r="J21" s="103" t="str">
        <f t="shared" si="1"/>
        <v/>
      </c>
      <c r="K21" s="73"/>
      <c r="L21" s="57"/>
      <c r="M21" s="79"/>
      <c r="N21" s="103" t="str">
        <f t="shared" si="2"/>
        <v/>
      </c>
      <c r="O21" s="59"/>
      <c r="P21" s="103" t="str">
        <f t="shared" si="3"/>
        <v/>
      </c>
      <c r="Q21" s="59"/>
      <c r="R21" s="57"/>
      <c r="S21" s="166"/>
      <c r="T21" s="103" t="str">
        <f t="shared" si="4"/>
        <v/>
      </c>
      <c r="U21" s="59"/>
      <c r="V21" s="103" t="str">
        <f t="shared" si="5"/>
        <v/>
      </c>
      <c r="W21" s="59"/>
      <c r="X21" s="57"/>
      <c r="Y21" s="166"/>
      <c r="Z21" s="103" t="str">
        <f t="shared" si="6"/>
        <v/>
      </c>
      <c r="AA21" s="59"/>
      <c r="AB21" s="103" t="str">
        <f t="shared" si="7"/>
        <v/>
      </c>
      <c r="AC21" s="59"/>
      <c r="AD21" s="57"/>
      <c r="AE21" s="166"/>
      <c r="AF21" s="103" t="str">
        <f t="shared" si="8"/>
        <v/>
      </c>
      <c r="AG21" s="59"/>
      <c r="AH21" s="103" t="str">
        <f t="shared" si="9"/>
        <v/>
      </c>
      <c r="AI21" s="59"/>
      <c r="AJ21" s="57"/>
      <c r="AK21" s="166"/>
      <c r="AL21" s="103" t="str">
        <f t="shared" si="10"/>
        <v/>
      </c>
      <c r="AM21" s="59"/>
      <c r="AN21" s="103" t="str">
        <f t="shared" si="11"/>
        <v/>
      </c>
      <c r="AO21" s="59"/>
      <c r="AP21" s="57"/>
      <c r="AQ21" s="166"/>
      <c r="AR21" s="103" t="str">
        <f t="shared" si="12"/>
        <v/>
      </c>
      <c r="AS21" s="59"/>
      <c r="AT21" s="103" t="str">
        <f t="shared" si="13"/>
        <v/>
      </c>
      <c r="AU21" s="59"/>
      <c r="AV21" s="57"/>
      <c r="AW21" s="166"/>
      <c r="AX21" s="103" t="str">
        <f t="shared" si="14"/>
        <v/>
      </c>
      <c r="AY21" s="59"/>
      <c r="AZ21" s="103" t="str">
        <f t="shared" si="15"/>
        <v/>
      </c>
      <c r="BA21" s="59"/>
      <c r="BB21" s="57"/>
    </row>
    <row r="22" spans="1:54" ht="15" customHeight="1">
      <c r="A22" s="145"/>
      <c r="B22" s="145"/>
      <c r="C22" s="145"/>
      <c r="D22" s="145"/>
      <c r="E22" s="216"/>
      <c r="F22" s="145"/>
      <c r="G22" s="83"/>
      <c r="H22" s="103" t="str">
        <f t="shared" si="0"/>
        <v/>
      </c>
      <c r="I22" s="84"/>
      <c r="J22" s="103" t="str">
        <f t="shared" si="1"/>
        <v/>
      </c>
      <c r="K22" s="73"/>
      <c r="L22" s="57"/>
      <c r="M22" s="79"/>
      <c r="N22" s="103" t="str">
        <f t="shared" si="2"/>
        <v/>
      </c>
      <c r="O22" s="59"/>
      <c r="P22" s="103" t="str">
        <f t="shared" si="3"/>
        <v/>
      </c>
      <c r="Q22" s="59"/>
      <c r="R22" s="57"/>
      <c r="S22" s="166"/>
      <c r="T22" s="103" t="str">
        <f t="shared" si="4"/>
        <v/>
      </c>
      <c r="U22" s="59"/>
      <c r="V22" s="103" t="str">
        <f t="shared" si="5"/>
        <v/>
      </c>
      <c r="W22" s="59"/>
      <c r="X22" s="57"/>
      <c r="Y22" s="166"/>
      <c r="Z22" s="103" t="str">
        <f t="shared" si="6"/>
        <v/>
      </c>
      <c r="AA22" s="59"/>
      <c r="AB22" s="103" t="str">
        <f t="shared" si="7"/>
        <v/>
      </c>
      <c r="AC22" s="59"/>
      <c r="AD22" s="57"/>
      <c r="AE22" s="166"/>
      <c r="AF22" s="103" t="str">
        <f t="shared" si="8"/>
        <v/>
      </c>
      <c r="AG22" s="59"/>
      <c r="AH22" s="103" t="str">
        <f t="shared" si="9"/>
        <v/>
      </c>
      <c r="AI22" s="59"/>
      <c r="AJ22" s="57"/>
      <c r="AK22" s="166"/>
      <c r="AL22" s="103" t="str">
        <f t="shared" si="10"/>
        <v/>
      </c>
      <c r="AM22" s="59"/>
      <c r="AN22" s="103" t="str">
        <f t="shared" si="11"/>
        <v/>
      </c>
      <c r="AO22" s="59"/>
      <c r="AP22" s="57"/>
      <c r="AQ22" s="166"/>
      <c r="AR22" s="103" t="str">
        <f t="shared" si="12"/>
        <v/>
      </c>
      <c r="AS22" s="59"/>
      <c r="AT22" s="103" t="str">
        <f t="shared" si="13"/>
        <v/>
      </c>
      <c r="AU22" s="59"/>
      <c r="AV22" s="57"/>
      <c r="AW22" s="166"/>
      <c r="AX22" s="103" t="str">
        <f t="shared" si="14"/>
        <v/>
      </c>
      <c r="AY22" s="59"/>
      <c r="AZ22" s="103" t="str">
        <f t="shared" si="15"/>
        <v/>
      </c>
      <c r="BA22" s="59"/>
      <c r="BB22" s="57"/>
    </row>
    <row r="23" spans="1:54" ht="15" customHeight="1">
      <c r="A23" s="145"/>
      <c r="B23" s="145"/>
      <c r="C23" s="145"/>
      <c r="D23" s="145"/>
      <c r="E23" s="216"/>
      <c r="F23" s="145"/>
      <c r="G23" s="83"/>
      <c r="H23" s="103" t="str">
        <f t="shared" si="0"/>
        <v/>
      </c>
      <c r="I23" s="84"/>
      <c r="J23" s="103" t="str">
        <f t="shared" si="1"/>
        <v/>
      </c>
      <c r="K23" s="73"/>
      <c r="L23" s="57"/>
      <c r="M23" s="79"/>
      <c r="N23" s="103" t="str">
        <f t="shared" si="2"/>
        <v/>
      </c>
      <c r="O23" s="59"/>
      <c r="P23" s="103" t="str">
        <f t="shared" si="3"/>
        <v/>
      </c>
      <c r="Q23" s="59"/>
      <c r="R23" s="57"/>
      <c r="S23" s="166"/>
      <c r="T23" s="103" t="str">
        <f t="shared" si="4"/>
        <v/>
      </c>
      <c r="U23" s="59"/>
      <c r="V23" s="103" t="str">
        <f t="shared" si="5"/>
        <v/>
      </c>
      <c r="W23" s="59"/>
      <c r="X23" s="57"/>
      <c r="Y23" s="166"/>
      <c r="Z23" s="103" t="str">
        <f t="shared" si="6"/>
        <v/>
      </c>
      <c r="AA23" s="59"/>
      <c r="AB23" s="103" t="str">
        <f t="shared" si="7"/>
        <v/>
      </c>
      <c r="AC23" s="59"/>
      <c r="AD23" s="57"/>
      <c r="AE23" s="166"/>
      <c r="AF23" s="103" t="str">
        <f t="shared" si="8"/>
        <v/>
      </c>
      <c r="AG23" s="59"/>
      <c r="AH23" s="103" t="str">
        <f t="shared" si="9"/>
        <v/>
      </c>
      <c r="AI23" s="59"/>
      <c r="AJ23" s="57"/>
      <c r="AK23" s="166"/>
      <c r="AL23" s="103" t="str">
        <f t="shared" si="10"/>
        <v/>
      </c>
      <c r="AM23" s="59"/>
      <c r="AN23" s="103" t="str">
        <f t="shared" si="11"/>
        <v/>
      </c>
      <c r="AO23" s="59"/>
      <c r="AP23" s="57"/>
      <c r="AQ23" s="166"/>
      <c r="AR23" s="103" t="str">
        <f t="shared" si="12"/>
        <v/>
      </c>
      <c r="AS23" s="59"/>
      <c r="AT23" s="103" t="str">
        <f t="shared" si="13"/>
        <v/>
      </c>
      <c r="AU23" s="59"/>
      <c r="AV23" s="57"/>
      <c r="AW23" s="166"/>
      <c r="AX23" s="103" t="str">
        <f t="shared" si="14"/>
        <v/>
      </c>
      <c r="AY23" s="59"/>
      <c r="AZ23" s="103" t="str">
        <f t="shared" si="15"/>
        <v/>
      </c>
      <c r="BA23" s="59"/>
      <c r="BB23" s="57"/>
    </row>
    <row r="24" spans="1:54" ht="15" customHeight="1">
      <c r="A24" s="145"/>
      <c r="B24" s="145"/>
      <c r="C24" s="145"/>
      <c r="D24" s="145"/>
      <c r="E24" s="216"/>
      <c r="F24" s="145"/>
      <c r="G24" s="83"/>
      <c r="H24" s="103" t="str">
        <f t="shared" si="0"/>
        <v/>
      </c>
      <c r="I24" s="84"/>
      <c r="J24" s="103" t="str">
        <f t="shared" si="1"/>
        <v/>
      </c>
      <c r="K24" s="73"/>
      <c r="L24" s="57"/>
      <c r="M24" s="79"/>
      <c r="N24" s="103" t="str">
        <f t="shared" si="2"/>
        <v/>
      </c>
      <c r="O24" s="59"/>
      <c r="P24" s="103" t="str">
        <f t="shared" si="3"/>
        <v/>
      </c>
      <c r="Q24" s="59"/>
      <c r="R24" s="57"/>
      <c r="S24" s="166"/>
      <c r="T24" s="103" t="str">
        <f t="shared" si="4"/>
        <v/>
      </c>
      <c r="U24" s="59"/>
      <c r="V24" s="103" t="str">
        <f t="shared" si="5"/>
        <v/>
      </c>
      <c r="W24" s="59"/>
      <c r="X24" s="57"/>
      <c r="Y24" s="166"/>
      <c r="Z24" s="103" t="str">
        <f t="shared" si="6"/>
        <v/>
      </c>
      <c r="AA24" s="59"/>
      <c r="AB24" s="103" t="str">
        <f t="shared" si="7"/>
        <v/>
      </c>
      <c r="AC24" s="59"/>
      <c r="AD24" s="57"/>
      <c r="AE24" s="166"/>
      <c r="AF24" s="103" t="str">
        <f t="shared" si="8"/>
        <v/>
      </c>
      <c r="AG24" s="59"/>
      <c r="AH24" s="103" t="str">
        <f t="shared" si="9"/>
        <v/>
      </c>
      <c r="AI24" s="59"/>
      <c r="AJ24" s="57"/>
      <c r="AK24" s="166"/>
      <c r="AL24" s="103" t="str">
        <f t="shared" si="10"/>
        <v/>
      </c>
      <c r="AM24" s="59"/>
      <c r="AN24" s="103" t="str">
        <f t="shared" si="11"/>
        <v/>
      </c>
      <c r="AO24" s="59"/>
      <c r="AP24" s="57"/>
      <c r="AQ24" s="166"/>
      <c r="AR24" s="103" t="str">
        <f t="shared" si="12"/>
        <v/>
      </c>
      <c r="AS24" s="59"/>
      <c r="AT24" s="103" t="str">
        <f t="shared" si="13"/>
        <v/>
      </c>
      <c r="AU24" s="59"/>
      <c r="AV24" s="57"/>
      <c r="AW24" s="166"/>
      <c r="AX24" s="103" t="str">
        <f t="shared" si="14"/>
        <v/>
      </c>
      <c r="AY24" s="59"/>
      <c r="AZ24" s="103" t="str">
        <f t="shared" si="15"/>
        <v/>
      </c>
      <c r="BA24" s="59"/>
      <c r="BB24" s="57"/>
    </row>
    <row r="25" spans="1:54" ht="15" customHeight="1">
      <c r="A25" s="145"/>
      <c r="B25" s="145"/>
      <c r="C25" s="145"/>
      <c r="D25" s="145"/>
      <c r="E25" s="216"/>
      <c r="F25" s="145"/>
      <c r="G25" s="83"/>
      <c r="H25" s="103" t="str">
        <f t="shared" si="0"/>
        <v/>
      </c>
      <c r="I25" s="84"/>
      <c r="J25" s="103" t="str">
        <f t="shared" si="1"/>
        <v/>
      </c>
      <c r="K25" s="73"/>
      <c r="L25" s="57"/>
      <c r="M25" s="79"/>
      <c r="N25" s="103" t="str">
        <f t="shared" si="2"/>
        <v/>
      </c>
      <c r="O25" s="59"/>
      <c r="P25" s="103" t="str">
        <f t="shared" si="3"/>
        <v/>
      </c>
      <c r="Q25" s="59"/>
      <c r="R25" s="57"/>
      <c r="S25" s="166"/>
      <c r="T25" s="103" t="str">
        <f t="shared" si="4"/>
        <v/>
      </c>
      <c r="U25" s="59"/>
      <c r="V25" s="103" t="str">
        <f t="shared" si="5"/>
        <v/>
      </c>
      <c r="W25" s="59"/>
      <c r="X25" s="57"/>
      <c r="Y25" s="166"/>
      <c r="Z25" s="103" t="str">
        <f t="shared" si="6"/>
        <v/>
      </c>
      <c r="AA25" s="59"/>
      <c r="AB25" s="103" t="str">
        <f t="shared" si="7"/>
        <v/>
      </c>
      <c r="AC25" s="59"/>
      <c r="AD25" s="57"/>
      <c r="AE25" s="166"/>
      <c r="AF25" s="103" t="str">
        <f t="shared" si="8"/>
        <v/>
      </c>
      <c r="AG25" s="59"/>
      <c r="AH25" s="103" t="str">
        <f t="shared" si="9"/>
        <v/>
      </c>
      <c r="AI25" s="59"/>
      <c r="AJ25" s="57"/>
      <c r="AK25" s="166"/>
      <c r="AL25" s="103" t="str">
        <f t="shared" si="10"/>
        <v/>
      </c>
      <c r="AM25" s="59"/>
      <c r="AN25" s="103" t="str">
        <f t="shared" si="11"/>
        <v/>
      </c>
      <c r="AO25" s="59"/>
      <c r="AP25" s="57"/>
      <c r="AQ25" s="166"/>
      <c r="AR25" s="103" t="str">
        <f t="shared" si="12"/>
        <v/>
      </c>
      <c r="AS25" s="59"/>
      <c r="AT25" s="103" t="str">
        <f t="shared" si="13"/>
        <v/>
      </c>
      <c r="AU25" s="59"/>
      <c r="AV25" s="57"/>
      <c r="AW25" s="166"/>
      <c r="AX25" s="103" t="str">
        <f t="shared" si="14"/>
        <v/>
      </c>
      <c r="AY25" s="59"/>
      <c r="AZ25" s="103" t="str">
        <f t="shared" si="15"/>
        <v/>
      </c>
      <c r="BA25" s="59"/>
      <c r="BB25" s="57"/>
    </row>
  </sheetData>
  <mergeCells count="5">
    <mergeCell ref="C1:F1"/>
    <mergeCell ref="G2:R2"/>
    <mergeCell ref="S2:BB2"/>
    <mergeCell ref="A2:E2"/>
    <mergeCell ref="A3:E3"/>
  </mergeCells>
  <conditionalFormatting sqref="A2">
    <cfRule type="timePeriod" dxfId="114" priority="1" timePeriod="thisMonth">
      <formula>AND(MONTH(A2)=MONTH(TODAY()),YEAR(A2)=YEAR(TODAY()))</formula>
    </cfRule>
    <cfRule type="timePeriod" dxfId="113" priority="2" timePeriod="nextMonth">
      <formula>AND(MONTH(A2)=MONTH(EDATE(TODAY(),0+1)),YEAR(A2)=YEAR(EDATE(TODAY(),0+1)))</formula>
    </cfRule>
    <cfRule type="timePeriod" dxfId="112" priority="3" timePeriod="lastMonth">
      <formula>AND(MONTH(A2)=MONTH(EDATE(TODAY(),0-1)),YEAR(A2)=YEAR(EDATE(TODAY(),0-1)))</formula>
    </cfRule>
  </conditionalFormatting>
  <dataValidations count="16">
    <dataValidation allowBlank="1" showInputMessage="1" showErrorMessage="1" promptTitle="Rappel de formule" prompt="Formule à écrire en H5 en cas de suppression involontaire, puis tirer la formule vers le bas du tableau :_x000a_=SI(G5=&quot;&quot;;&quot;&quot;;G5+3*365,25)" sqref="H3"/>
    <dataValidation allowBlank="1" showInputMessage="1" showErrorMessage="1" promptTitle="Rappel de formule" prompt="Formule à écrire en J5 en cas de suppression involontaire, puis tirer la formule vers le bas du tableau :_x000a_=SI(I5=&quot;&quot;;&quot;&quot;;I5+3*365,25)" sqref="J3"/>
    <dataValidation allowBlank="1" showInputMessage="1" showErrorMessage="1" promptTitle="Rappel de formule" prompt="Formule à écrire en N5 en cas de suppression involontaire, puis tirer la formule vers le bas du tableau :_x000a_=SI(M5=&quot;&quot;;&quot;&quot;;M5+3*365,25)" sqref="N3"/>
    <dataValidation allowBlank="1" showInputMessage="1" showErrorMessage="1" promptTitle="Rappel de formule" prompt="Formule à écrire en P5 en cas de suppression involontaire, puis tirer la formule vers le bas du tableau :_x000a_=SI(O5=&quot;&quot;;&quot;&quot;;O5+3*365,25)" sqref="P3"/>
    <dataValidation allowBlank="1" showInputMessage="1" showErrorMessage="1" promptTitle="Rappel de formule" prompt="Formule à écrire en T5 en cas de suppression involontaire, puis tirer la formule vers le bas du tableau :_x000a_=SI(S5=&quot;&quot;;&quot;&quot;;S5+3*365,25)" sqref="T3"/>
    <dataValidation allowBlank="1" showInputMessage="1" showErrorMessage="1" promptTitle="Rappel de formule" prompt="Formule à écrire en V5 en cas de suppression involontaire, puis tirer la formule vers le bas du tableau :_x000a_=SI(U5=&quot;&quot;;&quot;&quot;;U5+3*365,25)" sqref="V3"/>
    <dataValidation allowBlank="1" showInputMessage="1" showErrorMessage="1" promptTitle="Rappel de formule" prompt="Formule à écrire en Z5 en cas de suppression involontaire, puis tirer la formule vers le bas du tableau :_x000a_=SI(Y5=&quot;&quot;;&quot;&quot;;Y5+3*365,25)" sqref="Z3"/>
    <dataValidation allowBlank="1" showInputMessage="1" showErrorMessage="1" promptTitle="Rappel de formule" prompt="Formule à écrire en AB5 en cas de suppression involontaire, puis tirer la formule vers le bas du tableau :_x000a_=SI(AA5=&quot;&quot;;&quot;&quot;;AA5+3*365,25)" sqref="AB3"/>
    <dataValidation allowBlank="1" showInputMessage="1" showErrorMessage="1" promptTitle="Rappel de formule" prompt="Formule à écrire en AF5 en cas de suppression involontaire, puis tirer la formule vers le bas du tableau :_x000a_=SI(AE5=&quot;&quot;;&quot;&quot;;AE5+3*365,25)" sqref="AF3"/>
    <dataValidation allowBlank="1" showInputMessage="1" showErrorMessage="1" promptTitle="Rappel de formule" prompt="Formule à écrire en AH5 en cas de suppression involontaire, puis tirer la formule vers le bas du tableau :_x000a_=SI(AG5=&quot;&quot;;&quot;&quot;;AG5+3*365,25)" sqref="AH3"/>
    <dataValidation allowBlank="1" showInputMessage="1" showErrorMessage="1" promptTitle="Rappel de formule" prompt="Formule à écrire en AL5 en cas de suppression involontaire, puis tirer la formule vers le bas du tableau :_x000a_=SI(AK5=&quot;&quot;;&quot;&quot;;AK5+3*365,25)" sqref="AL3"/>
    <dataValidation allowBlank="1" showInputMessage="1" showErrorMessage="1" promptTitle="Rappel de formule" prompt="Formule à écrire en AN5 en cas de suppression involontaire, puis tirer la formule vers le bas du tableau :_x000a_=SI(AM5=&quot;&quot;;&quot;&quot;;AM5+3*365,25)" sqref="AN3"/>
    <dataValidation allowBlank="1" showInputMessage="1" showErrorMessage="1" promptTitle="Rappel de formule" prompt="Formule à écrire en AR5 en cas de suppression involontaire, puis tirer la formule vers le bas du tableau :_x000a_=SI(AQ5=&quot;&quot;;&quot;&quot;;AQ5+3*365,25)" sqref="AR3"/>
    <dataValidation allowBlank="1" showInputMessage="1" showErrorMessage="1" promptTitle="Rappel de formule" prompt="Formule à écrire en AT5 en cas de suppression involontaire, puis tirer la formule vers le bas du tableau :_x000a_=SI(AS5=&quot;&quot;;&quot;&quot;;AS5+3*365,25)" sqref="AT3"/>
    <dataValidation allowBlank="1" showInputMessage="1" showErrorMessage="1" promptTitle="Rappel de formule" prompt="Formule à écrire en AX5 en cas de suppression involontaire, puis tirer la formule vers le bas du tableau :_x000a_=SI(AW5=&quot;&quot;;&quot;&quot;;AW5+3*365,25)" sqref="AX3"/>
    <dataValidation allowBlank="1" showInputMessage="1" showErrorMessage="1" promptTitle="Rappel de formule" prompt="Formule à écrire en AZ5 en cas de suppression involontaire, puis tirer la formule vers le bas du tableau :_x000a_=SI(AY5=&quot;&quot;;&quot;&quot;;AY5+3*365,25)" sqref="AZ3"/>
  </dataValidations>
  <hyperlinks>
    <hyperlink ref="G2:R2" location="Electrique!A1" display="Travaux d'ordre non électrique"/>
    <hyperlink ref="S2:BB2" location="Electrique!A1" display="Opérations d'ordre électrique"/>
    <hyperlink ref="L3" location="'MODE EMPLOI'!A136" display="Habilitations"/>
    <hyperlink ref="H4" location="'MODE EMPLOI'!A137" display="Recommandé +3 ans"/>
    <hyperlink ref="R3" location="'MODE EMPLOI'!A136" display="Habilitations"/>
    <hyperlink ref="X3" location="'MODE EMPLOI'!A136" display="Habilitations"/>
    <hyperlink ref="AD3" location="'MODE EMPLOI'!A136" display="Habilitations"/>
    <hyperlink ref="AJ3" location="'MODE EMPLOI'!A136" display="Habilitations"/>
    <hyperlink ref="AP3" location="'MODE EMPLOI'!A136" display="Habilitations"/>
    <hyperlink ref="AV3" location="'MODE EMPLOI'!A136" display="Habilitations"/>
    <hyperlink ref="BB3" location="'MODE EMPLOI'!A136" display="Habilitations"/>
    <hyperlink ref="J4" location="'MODE EMPLOI'!A137" display="Recommandé +3 ans"/>
    <hyperlink ref="N4" location="'MODE EMPLOI'!A137" display="Recommandé +3 ans"/>
    <hyperlink ref="P4" location="'MODE EMPLOI'!A137" display="Recommandé +3 ans"/>
    <hyperlink ref="T4" location="'MODE EMPLOI'!A137" display="Recommandé +3 ans"/>
    <hyperlink ref="V4" location="'MODE EMPLOI'!A137" display="Recommandé +3 ans"/>
    <hyperlink ref="Z4" location="'MODE EMPLOI'!A137" display="Recommandé +3 ans"/>
    <hyperlink ref="AB4" location="'MODE EMPLOI'!A137" display="Recommandé +3 ans"/>
    <hyperlink ref="AF4" location="'MODE EMPLOI'!A137" display="Recommandé +3 ans"/>
    <hyperlink ref="AH4" location="'MODE EMPLOI'!A137" display="Recommandé +3 ans"/>
    <hyperlink ref="AL4" location="'MODE EMPLOI'!A137" display="Recommandé +3 ans"/>
    <hyperlink ref="AN4" location="'MODE EMPLOI'!A137" display="Recommandé +3 ans"/>
    <hyperlink ref="AR4" location="'MODE EMPLOI'!A137" display="Recommandé +3 ans"/>
    <hyperlink ref="AT4" location="'MODE EMPLOI'!A137" display="Recommandé +3 ans"/>
    <hyperlink ref="AX4" location="'MODE EMPLOI'!A137" display="Recommandé +3 ans"/>
    <hyperlink ref="AZ4" location="'MODE EMPLOI'!A137" display="Recommandé +3 ans"/>
  </hyperlink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
  <sheetViews>
    <sheetView zoomScaleNormal="100" workbookViewId="0">
      <pane xSplit="6" ySplit="4" topLeftCell="G5" activePane="bottomRight" state="frozen"/>
      <selection pane="topRight" activeCell="G1" sqref="G1"/>
      <selection pane="bottomLeft" activeCell="A5" sqref="A5"/>
      <selection pane="bottomRight" activeCell="C1" sqref="C1:F1"/>
    </sheetView>
  </sheetViews>
  <sheetFormatPr baseColWidth="10" defaultRowHeight="15"/>
  <cols>
    <col min="1" max="1" width="15" customWidth="1"/>
    <col min="4" max="4" width="14" customWidth="1"/>
    <col min="7" max="21" width="12.7109375" customWidth="1"/>
    <col min="22" max="22" width="17" customWidth="1"/>
    <col min="23" max="26" width="12.7109375" customWidth="1"/>
  </cols>
  <sheetData>
    <row r="1" spans="1:26" ht="118.5" customHeight="1" thickBot="1">
      <c r="A1" s="23"/>
      <c r="B1" s="23"/>
      <c r="C1" s="390" t="s">
        <v>500</v>
      </c>
      <c r="D1" s="390"/>
      <c r="E1" s="390"/>
      <c r="F1" s="390"/>
    </row>
    <row r="2" spans="1:26" s="209" customFormat="1" ht="35.25" customHeight="1" thickBot="1">
      <c r="A2" s="393" t="s">
        <v>333</v>
      </c>
      <c r="B2" s="394"/>
      <c r="C2" s="394"/>
      <c r="D2" s="394"/>
      <c r="E2" s="395"/>
      <c r="G2" s="438" t="s">
        <v>303</v>
      </c>
      <c r="H2" s="439"/>
      <c r="I2" s="439"/>
      <c r="J2" s="439"/>
      <c r="K2" s="440"/>
      <c r="L2" s="441" t="s">
        <v>304</v>
      </c>
      <c r="M2" s="442"/>
      <c r="N2" s="442"/>
      <c r="O2" s="442"/>
      <c r="P2" s="443"/>
      <c r="Q2" s="435" t="s">
        <v>189</v>
      </c>
      <c r="R2" s="436"/>
      <c r="S2" s="436"/>
      <c r="T2" s="436"/>
      <c r="U2" s="436"/>
      <c r="V2" s="436"/>
      <c r="W2" s="436"/>
      <c r="X2" s="436"/>
      <c r="Y2" s="436"/>
      <c r="Z2" s="437"/>
    </row>
    <row r="3" spans="1:26" ht="66.75" customHeight="1" thickBot="1">
      <c r="A3" s="55"/>
      <c r="B3" s="55"/>
      <c r="C3" s="55"/>
      <c r="D3" s="55"/>
      <c r="E3" s="55"/>
      <c r="F3" s="55"/>
      <c r="G3" s="167" t="s">
        <v>6</v>
      </c>
      <c r="H3" s="149" t="s">
        <v>291</v>
      </c>
      <c r="I3" s="150" t="s">
        <v>396</v>
      </c>
      <c r="J3" s="149" t="s">
        <v>292</v>
      </c>
      <c r="K3" s="150" t="s">
        <v>397</v>
      </c>
      <c r="L3" s="167" t="s">
        <v>255</v>
      </c>
      <c r="M3" s="149" t="s">
        <v>291</v>
      </c>
      <c r="N3" s="150" t="s">
        <v>398</v>
      </c>
      <c r="O3" s="149" t="s">
        <v>292</v>
      </c>
      <c r="P3" s="150" t="s">
        <v>399</v>
      </c>
      <c r="Q3" s="156" t="s">
        <v>188</v>
      </c>
      <c r="R3" s="149" t="s">
        <v>291</v>
      </c>
      <c r="S3" s="150" t="s">
        <v>400</v>
      </c>
      <c r="T3" s="149" t="s">
        <v>292</v>
      </c>
      <c r="U3" s="150" t="s">
        <v>401</v>
      </c>
      <c r="V3" s="168" t="s">
        <v>402</v>
      </c>
      <c r="W3" s="149" t="s">
        <v>291</v>
      </c>
      <c r="X3" s="169" t="s">
        <v>400</v>
      </c>
      <c r="Y3" s="149" t="s">
        <v>292</v>
      </c>
      <c r="Z3" s="170" t="s">
        <v>401</v>
      </c>
    </row>
    <row r="4" spans="1:26" s="2" customFormat="1" ht="24">
      <c r="A4" s="134" t="s">
        <v>0</v>
      </c>
      <c r="B4" s="135" t="s">
        <v>1</v>
      </c>
      <c r="C4" s="135" t="s">
        <v>2</v>
      </c>
      <c r="D4" s="135" t="s">
        <v>3</v>
      </c>
      <c r="E4" s="135" t="s">
        <v>4</v>
      </c>
      <c r="F4" s="171" t="s">
        <v>190</v>
      </c>
      <c r="G4" s="126" t="s">
        <v>192</v>
      </c>
      <c r="H4" s="127" t="s">
        <v>318</v>
      </c>
      <c r="I4" s="128" t="s">
        <v>299</v>
      </c>
      <c r="J4" s="127" t="s">
        <v>318</v>
      </c>
      <c r="K4" s="128" t="s">
        <v>302</v>
      </c>
      <c r="L4" s="126" t="s">
        <v>192</v>
      </c>
      <c r="M4" s="127" t="s">
        <v>318</v>
      </c>
      <c r="N4" s="128" t="s">
        <v>299</v>
      </c>
      <c r="O4" s="127" t="s">
        <v>318</v>
      </c>
      <c r="P4" s="128" t="s">
        <v>302</v>
      </c>
      <c r="Q4" s="126" t="s">
        <v>192</v>
      </c>
      <c r="R4" s="129" t="s">
        <v>367</v>
      </c>
      <c r="S4" s="128" t="s">
        <v>299</v>
      </c>
      <c r="T4" s="129" t="s">
        <v>367</v>
      </c>
      <c r="U4" s="128" t="s">
        <v>302</v>
      </c>
      <c r="V4" s="130" t="s">
        <v>192</v>
      </c>
      <c r="W4" s="129" t="s">
        <v>367</v>
      </c>
      <c r="X4" s="128" t="s">
        <v>299</v>
      </c>
      <c r="Y4" s="129" t="s">
        <v>367</v>
      </c>
      <c r="Z4" s="128" t="s">
        <v>302</v>
      </c>
    </row>
    <row r="5" spans="1:26">
      <c r="A5" s="141" t="s">
        <v>9</v>
      </c>
      <c r="B5" s="142" t="s">
        <v>10</v>
      </c>
      <c r="C5" s="142" t="s">
        <v>11</v>
      </c>
      <c r="D5" s="142" t="s">
        <v>12</v>
      </c>
      <c r="E5" s="143">
        <v>43466</v>
      </c>
      <c r="F5" s="142" t="s">
        <v>191</v>
      </c>
      <c r="G5" s="109">
        <v>43506</v>
      </c>
      <c r="H5" s="232">
        <f>IF(G5="","",G5+2*365.25)</f>
        <v>44236.5</v>
      </c>
      <c r="I5" s="110">
        <v>44235</v>
      </c>
      <c r="J5" s="232">
        <f>IF(I5="","",I5+2*365.25)</f>
        <v>44965.5</v>
      </c>
      <c r="K5" s="111">
        <v>44964</v>
      </c>
      <c r="L5" s="109">
        <v>43915</v>
      </c>
      <c r="M5" s="232">
        <f>IF(L5="","",L5+2*365.25)</f>
        <v>44645.5</v>
      </c>
      <c r="N5" s="111">
        <v>44640</v>
      </c>
      <c r="O5" s="232">
        <f>IF(N5="","",N5+2*365.25)</f>
        <v>45370.5</v>
      </c>
      <c r="P5" s="112">
        <v>45369</v>
      </c>
      <c r="Q5" s="113">
        <v>43521</v>
      </c>
      <c r="R5" s="232">
        <f>IF(Q5="","",Q5+365.25/2)</f>
        <v>43703.625</v>
      </c>
      <c r="S5" s="114">
        <v>43702</v>
      </c>
      <c r="T5" s="232">
        <f>IF(S5="","",S5+365.25/2)</f>
        <v>43884.625</v>
      </c>
      <c r="U5" s="114"/>
      <c r="V5" s="115">
        <v>43511</v>
      </c>
      <c r="W5" s="232">
        <f>IF(V5="","",V5+365.25/2)</f>
        <v>43693.625</v>
      </c>
      <c r="X5" s="132">
        <v>43875</v>
      </c>
      <c r="Y5" s="232">
        <f>IF(X5="","",X5+365.25/2)</f>
        <v>44057.625</v>
      </c>
      <c r="Z5" s="131"/>
    </row>
    <row r="6" spans="1:26" ht="15" customHeight="1">
      <c r="A6" s="145"/>
      <c r="B6" s="145"/>
      <c r="C6" s="145"/>
      <c r="D6" s="145"/>
      <c r="E6" s="216"/>
      <c r="F6" s="145"/>
      <c r="G6" s="116"/>
      <c r="H6" s="233" t="str">
        <f t="shared" ref="H6:H25" si="0">IF(G6="","",G6+2*365.25)</f>
        <v/>
      </c>
      <c r="I6" s="117"/>
      <c r="J6" s="233" t="str">
        <f t="shared" ref="J6:J25" si="1">IF(I6="","",I6+2*365.25)</f>
        <v/>
      </c>
      <c r="K6" s="117"/>
      <c r="L6" s="116"/>
      <c r="M6" s="233" t="str">
        <f t="shared" ref="M6:M25" si="2">IF(L6="","",L6+2*365.25)</f>
        <v/>
      </c>
      <c r="N6" s="117"/>
      <c r="O6" s="233" t="str">
        <f t="shared" ref="O6:O25" si="3">IF(N6="","",N6+2*365.25)</f>
        <v/>
      </c>
      <c r="P6" s="118"/>
      <c r="Q6" s="119"/>
      <c r="R6" s="233" t="str">
        <f t="shared" ref="R6:R25" si="4">IF(Q6="","",Q6+365.25/2)</f>
        <v/>
      </c>
      <c r="S6" s="120"/>
      <c r="T6" s="233" t="str">
        <f t="shared" ref="T6:T25" si="5">IF(S6="","",S6+365.25/2)</f>
        <v/>
      </c>
      <c r="U6" s="120"/>
      <c r="V6" s="121"/>
      <c r="W6" s="233" t="str">
        <f t="shared" ref="W6:W25" si="6">IF(V6="","",V6+365.25/2)</f>
        <v/>
      </c>
      <c r="X6" s="234"/>
      <c r="Y6" s="233" t="str">
        <f t="shared" ref="Y6:Y25" si="7">IF(X6="","",X6+365.25/2)</f>
        <v/>
      </c>
      <c r="Z6" s="235"/>
    </row>
    <row r="7" spans="1:26" ht="15" customHeight="1">
      <c r="A7" s="145"/>
      <c r="B7" s="145"/>
      <c r="C7" s="145"/>
      <c r="D7" s="145"/>
      <c r="E7" s="216"/>
      <c r="F7" s="145"/>
      <c r="G7" s="116"/>
      <c r="H7" s="233" t="str">
        <f t="shared" si="0"/>
        <v/>
      </c>
      <c r="I7" s="117"/>
      <c r="J7" s="233" t="str">
        <f t="shared" si="1"/>
        <v/>
      </c>
      <c r="K7" s="117"/>
      <c r="L7" s="116"/>
      <c r="M7" s="233" t="str">
        <f t="shared" si="2"/>
        <v/>
      </c>
      <c r="N7" s="117"/>
      <c r="O7" s="233" t="str">
        <f t="shared" si="3"/>
        <v/>
      </c>
      <c r="P7" s="118"/>
      <c r="Q7" s="119"/>
      <c r="R7" s="233" t="str">
        <f t="shared" si="4"/>
        <v/>
      </c>
      <c r="S7" s="120"/>
      <c r="T7" s="233" t="str">
        <f t="shared" si="5"/>
        <v/>
      </c>
      <c r="U7" s="120"/>
      <c r="V7" s="121"/>
      <c r="W7" s="233" t="str">
        <f t="shared" si="6"/>
        <v/>
      </c>
      <c r="X7" s="234"/>
      <c r="Y7" s="233" t="str">
        <f t="shared" si="7"/>
        <v/>
      </c>
      <c r="Z7" s="235"/>
    </row>
    <row r="8" spans="1:26" ht="15" customHeight="1">
      <c r="A8" s="145"/>
      <c r="B8" s="145"/>
      <c r="C8" s="145"/>
      <c r="D8" s="145"/>
      <c r="E8" s="216"/>
      <c r="F8" s="145"/>
      <c r="G8" s="116"/>
      <c r="H8" s="233" t="str">
        <f t="shared" si="0"/>
        <v/>
      </c>
      <c r="I8" s="117"/>
      <c r="J8" s="233" t="str">
        <f t="shared" si="1"/>
        <v/>
      </c>
      <c r="K8" s="117"/>
      <c r="L8" s="116"/>
      <c r="M8" s="233" t="str">
        <f t="shared" si="2"/>
        <v/>
      </c>
      <c r="N8" s="117"/>
      <c r="O8" s="233" t="str">
        <f t="shared" si="3"/>
        <v/>
      </c>
      <c r="P8" s="118"/>
      <c r="Q8" s="119"/>
      <c r="R8" s="233" t="str">
        <f t="shared" si="4"/>
        <v/>
      </c>
      <c r="S8" s="120"/>
      <c r="T8" s="233" t="str">
        <f t="shared" si="5"/>
        <v/>
      </c>
      <c r="U8" s="120"/>
      <c r="V8" s="121"/>
      <c r="W8" s="233" t="str">
        <f t="shared" si="6"/>
        <v/>
      </c>
      <c r="X8" s="234"/>
      <c r="Y8" s="233" t="str">
        <f t="shared" si="7"/>
        <v/>
      </c>
      <c r="Z8" s="235"/>
    </row>
    <row r="9" spans="1:26" ht="15" customHeight="1">
      <c r="A9" s="145"/>
      <c r="B9" s="145"/>
      <c r="C9" s="145"/>
      <c r="D9" s="145"/>
      <c r="E9" s="216"/>
      <c r="F9" s="145"/>
      <c r="G9" s="116"/>
      <c r="H9" s="233" t="str">
        <f t="shared" si="0"/>
        <v/>
      </c>
      <c r="I9" s="117"/>
      <c r="J9" s="233" t="str">
        <f t="shared" si="1"/>
        <v/>
      </c>
      <c r="K9" s="117"/>
      <c r="L9" s="116"/>
      <c r="M9" s="233" t="str">
        <f t="shared" si="2"/>
        <v/>
      </c>
      <c r="N9" s="117"/>
      <c r="O9" s="233" t="str">
        <f t="shared" si="3"/>
        <v/>
      </c>
      <c r="P9" s="118"/>
      <c r="Q9" s="119"/>
      <c r="R9" s="233" t="str">
        <f t="shared" si="4"/>
        <v/>
      </c>
      <c r="S9" s="120"/>
      <c r="T9" s="233" t="str">
        <f t="shared" si="5"/>
        <v/>
      </c>
      <c r="U9" s="120"/>
      <c r="V9" s="121"/>
      <c r="W9" s="233" t="str">
        <f t="shared" si="6"/>
        <v/>
      </c>
      <c r="X9" s="236"/>
      <c r="Y9" s="233" t="str">
        <f t="shared" si="7"/>
        <v/>
      </c>
      <c r="Z9" s="235"/>
    </row>
    <row r="10" spans="1:26" ht="15" customHeight="1">
      <c r="A10" s="145"/>
      <c r="B10" s="145"/>
      <c r="C10" s="145"/>
      <c r="D10" s="145"/>
      <c r="E10" s="216"/>
      <c r="F10" s="145"/>
      <c r="G10" s="116"/>
      <c r="H10" s="233" t="str">
        <f t="shared" si="0"/>
        <v/>
      </c>
      <c r="I10" s="117"/>
      <c r="J10" s="233" t="str">
        <f t="shared" si="1"/>
        <v/>
      </c>
      <c r="K10" s="117"/>
      <c r="L10" s="116"/>
      <c r="M10" s="233" t="str">
        <f t="shared" si="2"/>
        <v/>
      </c>
      <c r="N10" s="117"/>
      <c r="O10" s="233" t="str">
        <f t="shared" si="3"/>
        <v/>
      </c>
      <c r="P10" s="118"/>
      <c r="Q10" s="119"/>
      <c r="R10" s="233" t="str">
        <f t="shared" si="4"/>
        <v/>
      </c>
      <c r="S10" s="120"/>
      <c r="T10" s="233" t="str">
        <f t="shared" si="5"/>
        <v/>
      </c>
      <c r="U10" s="120"/>
      <c r="V10" s="121"/>
      <c r="W10" s="233" t="str">
        <f t="shared" si="6"/>
        <v/>
      </c>
      <c r="X10" s="234"/>
      <c r="Y10" s="233" t="str">
        <f t="shared" si="7"/>
        <v/>
      </c>
      <c r="Z10" s="235"/>
    </row>
    <row r="11" spans="1:26" ht="15" customHeight="1">
      <c r="A11" s="145"/>
      <c r="B11" s="145"/>
      <c r="C11" s="145"/>
      <c r="D11" s="145"/>
      <c r="E11" s="216"/>
      <c r="F11" s="145"/>
      <c r="G11" s="116"/>
      <c r="H11" s="233" t="str">
        <f t="shared" si="0"/>
        <v/>
      </c>
      <c r="I11" s="117"/>
      <c r="J11" s="233" t="str">
        <f t="shared" si="1"/>
        <v/>
      </c>
      <c r="K11" s="117"/>
      <c r="L11" s="116"/>
      <c r="M11" s="233" t="str">
        <f t="shared" si="2"/>
        <v/>
      </c>
      <c r="N11" s="117"/>
      <c r="O11" s="233" t="str">
        <f t="shared" si="3"/>
        <v/>
      </c>
      <c r="P11" s="118"/>
      <c r="Q11" s="119"/>
      <c r="R11" s="233" t="str">
        <f t="shared" si="4"/>
        <v/>
      </c>
      <c r="S11" s="120"/>
      <c r="T11" s="233" t="str">
        <f t="shared" si="5"/>
        <v/>
      </c>
      <c r="U11" s="120"/>
      <c r="V11" s="121"/>
      <c r="W11" s="233" t="str">
        <f t="shared" si="6"/>
        <v/>
      </c>
      <c r="X11" s="234"/>
      <c r="Y11" s="233" t="str">
        <f t="shared" si="7"/>
        <v/>
      </c>
      <c r="Z11" s="235"/>
    </row>
    <row r="12" spans="1:26" ht="15" customHeight="1">
      <c r="A12" s="145"/>
      <c r="B12" s="145"/>
      <c r="C12" s="145"/>
      <c r="D12" s="145"/>
      <c r="E12" s="216"/>
      <c r="F12" s="145"/>
      <c r="G12" s="116"/>
      <c r="H12" s="233" t="str">
        <f t="shared" si="0"/>
        <v/>
      </c>
      <c r="I12" s="117"/>
      <c r="J12" s="233" t="str">
        <f t="shared" si="1"/>
        <v/>
      </c>
      <c r="K12" s="117"/>
      <c r="L12" s="116"/>
      <c r="M12" s="233" t="str">
        <f t="shared" si="2"/>
        <v/>
      </c>
      <c r="N12" s="117"/>
      <c r="O12" s="233" t="str">
        <f t="shared" si="3"/>
        <v/>
      </c>
      <c r="P12" s="118"/>
      <c r="Q12" s="119"/>
      <c r="R12" s="233" t="str">
        <f t="shared" si="4"/>
        <v/>
      </c>
      <c r="S12" s="120"/>
      <c r="T12" s="233" t="str">
        <f t="shared" si="5"/>
        <v/>
      </c>
      <c r="U12" s="120"/>
      <c r="V12" s="121"/>
      <c r="W12" s="233" t="str">
        <f t="shared" si="6"/>
        <v/>
      </c>
      <c r="X12" s="234"/>
      <c r="Y12" s="233" t="str">
        <f t="shared" si="7"/>
        <v/>
      </c>
      <c r="Z12" s="235"/>
    </row>
    <row r="13" spans="1:26" ht="15" customHeight="1">
      <c r="A13" s="145"/>
      <c r="B13" s="145"/>
      <c r="C13" s="145"/>
      <c r="D13" s="145"/>
      <c r="E13" s="216"/>
      <c r="F13" s="145"/>
      <c r="G13" s="116"/>
      <c r="H13" s="233" t="str">
        <f t="shared" si="0"/>
        <v/>
      </c>
      <c r="I13" s="117"/>
      <c r="J13" s="233" t="str">
        <f t="shared" si="1"/>
        <v/>
      </c>
      <c r="K13" s="117"/>
      <c r="L13" s="116"/>
      <c r="M13" s="233" t="str">
        <f t="shared" si="2"/>
        <v/>
      </c>
      <c r="N13" s="117"/>
      <c r="O13" s="233" t="str">
        <f t="shared" si="3"/>
        <v/>
      </c>
      <c r="P13" s="118"/>
      <c r="Q13" s="119"/>
      <c r="R13" s="233" t="str">
        <f t="shared" si="4"/>
        <v/>
      </c>
      <c r="S13" s="120"/>
      <c r="T13" s="233" t="str">
        <f t="shared" si="5"/>
        <v/>
      </c>
      <c r="U13" s="120"/>
      <c r="V13" s="121"/>
      <c r="W13" s="233" t="str">
        <f t="shared" si="6"/>
        <v/>
      </c>
      <c r="X13" s="234"/>
      <c r="Y13" s="233" t="str">
        <f t="shared" si="7"/>
        <v/>
      </c>
      <c r="Z13" s="235"/>
    </row>
    <row r="14" spans="1:26" ht="15" customHeight="1">
      <c r="A14" s="145"/>
      <c r="B14" s="145"/>
      <c r="C14" s="145"/>
      <c r="D14" s="145"/>
      <c r="E14" s="216"/>
      <c r="F14" s="145"/>
      <c r="G14" s="116"/>
      <c r="H14" s="233" t="str">
        <f t="shared" si="0"/>
        <v/>
      </c>
      <c r="I14" s="117"/>
      <c r="J14" s="233" t="str">
        <f t="shared" si="1"/>
        <v/>
      </c>
      <c r="K14" s="117"/>
      <c r="L14" s="116"/>
      <c r="M14" s="233" t="str">
        <f t="shared" si="2"/>
        <v/>
      </c>
      <c r="N14" s="117"/>
      <c r="O14" s="233" t="str">
        <f t="shared" si="3"/>
        <v/>
      </c>
      <c r="P14" s="118"/>
      <c r="Q14" s="119"/>
      <c r="R14" s="233" t="str">
        <f t="shared" si="4"/>
        <v/>
      </c>
      <c r="S14" s="120"/>
      <c r="T14" s="233" t="str">
        <f t="shared" si="5"/>
        <v/>
      </c>
      <c r="U14" s="120"/>
      <c r="V14" s="121"/>
      <c r="W14" s="233" t="str">
        <f t="shared" si="6"/>
        <v/>
      </c>
      <c r="X14" s="234"/>
      <c r="Y14" s="233" t="str">
        <f t="shared" si="7"/>
        <v/>
      </c>
      <c r="Z14" s="235"/>
    </row>
    <row r="15" spans="1:26" ht="15" customHeight="1">
      <c r="A15" s="145"/>
      <c r="B15" s="145"/>
      <c r="C15" s="145"/>
      <c r="D15" s="145"/>
      <c r="E15" s="216"/>
      <c r="F15" s="145"/>
      <c r="G15" s="116"/>
      <c r="H15" s="233" t="str">
        <f t="shared" si="0"/>
        <v/>
      </c>
      <c r="I15" s="117"/>
      <c r="J15" s="233" t="str">
        <f t="shared" si="1"/>
        <v/>
      </c>
      <c r="K15" s="117"/>
      <c r="L15" s="116"/>
      <c r="M15" s="233" t="str">
        <f t="shared" si="2"/>
        <v/>
      </c>
      <c r="N15" s="117"/>
      <c r="O15" s="233" t="str">
        <f t="shared" si="3"/>
        <v/>
      </c>
      <c r="P15" s="118"/>
      <c r="Q15" s="119"/>
      <c r="R15" s="233" t="str">
        <f t="shared" si="4"/>
        <v/>
      </c>
      <c r="S15" s="120"/>
      <c r="T15" s="233" t="str">
        <f t="shared" si="5"/>
        <v/>
      </c>
      <c r="U15" s="120"/>
      <c r="V15" s="121"/>
      <c r="W15" s="233" t="str">
        <f t="shared" si="6"/>
        <v/>
      </c>
      <c r="X15" s="234"/>
      <c r="Y15" s="233" t="str">
        <f t="shared" si="7"/>
        <v/>
      </c>
      <c r="Z15" s="235"/>
    </row>
    <row r="16" spans="1:26" ht="15" customHeight="1">
      <c r="A16" s="145"/>
      <c r="B16" s="145"/>
      <c r="C16" s="145"/>
      <c r="D16" s="145"/>
      <c r="E16" s="216"/>
      <c r="F16" s="145"/>
      <c r="G16" s="116"/>
      <c r="H16" s="233" t="str">
        <f t="shared" si="0"/>
        <v/>
      </c>
      <c r="I16" s="117"/>
      <c r="J16" s="233" t="str">
        <f t="shared" si="1"/>
        <v/>
      </c>
      <c r="K16" s="117"/>
      <c r="L16" s="116"/>
      <c r="M16" s="233" t="str">
        <f t="shared" si="2"/>
        <v/>
      </c>
      <c r="N16" s="117"/>
      <c r="O16" s="233" t="str">
        <f t="shared" si="3"/>
        <v/>
      </c>
      <c r="P16" s="118"/>
      <c r="Q16" s="119"/>
      <c r="R16" s="233" t="str">
        <f t="shared" si="4"/>
        <v/>
      </c>
      <c r="S16" s="120"/>
      <c r="T16" s="233" t="str">
        <f t="shared" si="5"/>
        <v/>
      </c>
      <c r="U16" s="120"/>
      <c r="V16" s="121"/>
      <c r="W16" s="233" t="str">
        <f t="shared" si="6"/>
        <v/>
      </c>
      <c r="X16" s="234"/>
      <c r="Y16" s="233" t="str">
        <f t="shared" si="7"/>
        <v/>
      </c>
      <c r="Z16" s="235"/>
    </row>
    <row r="17" spans="1:26" ht="15" customHeight="1">
      <c r="A17" s="145"/>
      <c r="B17" s="145"/>
      <c r="C17" s="145"/>
      <c r="D17" s="145"/>
      <c r="E17" s="216"/>
      <c r="F17" s="145"/>
      <c r="G17" s="116"/>
      <c r="H17" s="233" t="str">
        <f t="shared" si="0"/>
        <v/>
      </c>
      <c r="I17" s="117"/>
      <c r="J17" s="233" t="str">
        <f t="shared" si="1"/>
        <v/>
      </c>
      <c r="K17" s="117"/>
      <c r="L17" s="116"/>
      <c r="M17" s="233" t="str">
        <f t="shared" si="2"/>
        <v/>
      </c>
      <c r="N17" s="117"/>
      <c r="O17" s="233" t="str">
        <f t="shared" si="3"/>
        <v/>
      </c>
      <c r="P17" s="118"/>
      <c r="Q17" s="119"/>
      <c r="R17" s="233" t="str">
        <f t="shared" si="4"/>
        <v/>
      </c>
      <c r="S17" s="120"/>
      <c r="T17" s="233" t="str">
        <f t="shared" si="5"/>
        <v/>
      </c>
      <c r="U17" s="120"/>
      <c r="V17" s="121"/>
      <c r="W17" s="233" t="str">
        <f t="shared" si="6"/>
        <v/>
      </c>
      <c r="X17" s="236"/>
      <c r="Y17" s="233" t="str">
        <f t="shared" si="7"/>
        <v/>
      </c>
      <c r="Z17" s="235"/>
    </row>
    <row r="18" spans="1:26" ht="15" customHeight="1">
      <c r="A18" s="145"/>
      <c r="B18" s="145"/>
      <c r="C18" s="145"/>
      <c r="D18" s="145"/>
      <c r="E18" s="216"/>
      <c r="F18" s="145"/>
      <c r="G18" s="116"/>
      <c r="H18" s="233" t="str">
        <f t="shared" si="0"/>
        <v/>
      </c>
      <c r="I18" s="117"/>
      <c r="J18" s="233" t="str">
        <f t="shared" si="1"/>
        <v/>
      </c>
      <c r="K18" s="117"/>
      <c r="L18" s="116"/>
      <c r="M18" s="233" t="str">
        <f t="shared" si="2"/>
        <v/>
      </c>
      <c r="N18" s="117"/>
      <c r="O18" s="233" t="str">
        <f t="shared" si="3"/>
        <v/>
      </c>
      <c r="P18" s="118"/>
      <c r="Q18" s="119"/>
      <c r="R18" s="233" t="str">
        <f t="shared" si="4"/>
        <v/>
      </c>
      <c r="S18" s="120"/>
      <c r="T18" s="233" t="str">
        <f t="shared" si="5"/>
        <v/>
      </c>
      <c r="U18" s="120"/>
      <c r="V18" s="121"/>
      <c r="W18" s="233" t="str">
        <f t="shared" si="6"/>
        <v/>
      </c>
      <c r="X18" s="234"/>
      <c r="Y18" s="233" t="str">
        <f t="shared" si="7"/>
        <v/>
      </c>
      <c r="Z18" s="235"/>
    </row>
    <row r="19" spans="1:26" ht="15" customHeight="1">
      <c r="A19" s="145"/>
      <c r="B19" s="145"/>
      <c r="C19" s="145"/>
      <c r="D19" s="145"/>
      <c r="E19" s="216"/>
      <c r="F19" s="145"/>
      <c r="G19" s="116"/>
      <c r="H19" s="233" t="str">
        <f t="shared" si="0"/>
        <v/>
      </c>
      <c r="I19" s="117"/>
      <c r="J19" s="233" t="str">
        <f t="shared" si="1"/>
        <v/>
      </c>
      <c r="K19" s="117"/>
      <c r="L19" s="116"/>
      <c r="M19" s="233" t="str">
        <f t="shared" si="2"/>
        <v/>
      </c>
      <c r="N19" s="117"/>
      <c r="O19" s="233" t="str">
        <f t="shared" si="3"/>
        <v/>
      </c>
      <c r="P19" s="118"/>
      <c r="Q19" s="119"/>
      <c r="R19" s="233" t="str">
        <f t="shared" si="4"/>
        <v/>
      </c>
      <c r="S19" s="120"/>
      <c r="T19" s="233" t="str">
        <f t="shared" si="5"/>
        <v/>
      </c>
      <c r="U19" s="120"/>
      <c r="V19" s="121"/>
      <c r="W19" s="233" t="str">
        <f t="shared" si="6"/>
        <v/>
      </c>
      <c r="X19" s="234"/>
      <c r="Y19" s="233" t="str">
        <f t="shared" si="7"/>
        <v/>
      </c>
      <c r="Z19" s="235"/>
    </row>
    <row r="20" spans="1:26" ht="15" customHeight="1">
      <c r="A20" s="145"/>
      <c r="B20" s="145"/>
      <c r="C20" s="145"/>
      <c r="D20" s="145"/>
      <c r="E20" s="216"/>
      <c r="F20" s="145"/>
      <c r="G20" s="122"/>
      <c r="H20" s="233" t="str">
        <f t="shared" si="0"/>
        <v/>
      </c>
      <c r="I20" s="123"/>
      <c r="J20" s="233" t="str">
        <f t="shared" si="1"/>
        <v/>
      </c>
      <c r="K20" s="123"/>
      <c r="L20" s="122"/>
      <c r="M20" s="233" t="str">
        <f t="shared" si="2"/>
        <v/>
      </c>
      <c r="N20" s="123"/>
      <c r="O20" s="233" t="str">
        <f t="shared" si="3"/>
        <v/>
      </c>
      <c r="P20" s="124"/>
      <c r="Q20" s="121"/>
      <c r="R20" s="233" t="str">
        <f t="shared" si="4"/>
        <v/>
      </c>
      <c r="S20" s="125"/>
      <c r="T20" s="233" t="str">
        <f t="shared" si="5"/>
        <v/>
      </c>
      <c r="U20" s="125"/>
      <c r="V20" s="121"/>
      <c r="W20" s="233" t="str">
        <f t="shared" si="6"/>
        <v/>
      </c>
      <c r="X20" s="234"/>
      <c r="Y20" s="233" t="str">
        <f t="shared" si="7"/>
        <v/>
      </c>
      <c r="Z20" s="235"/>
    </row>
    <row r="21" spans="1:26" ht="15" customHeight="1">
      <c r="A21" s="145"/>
      <c r="B21" s="145"/>
      <c r="C21" s="145"/>
      <c r="D21" s="145"/>
      <c r="E21" s="216"/>
      <c r="F21" s="145"/>
      <c r="G21" s="122"/>
      <c r="H21" s="233" t="str">
        <f t="shared" si="0"/>
        <v/>
      </c>
      <c r="I21" s="123"/>
      <c r="J21" s="233" t="str">
        <f t="shared" si="1"/>
        <v/>
      </c>
      <c r="K21" s="123"/>
      <c r="L21" s="122"/>
      <c r="M21" s="233" t="str">
        <f t="shared" si="2"/>
        <v/>
      </c>
      <c r="N21" s="123"/>
      <c r="O21" s="233" t="str">
        <f t="shared" si="3"/>
        <v/>
      </c>
      <c r="P21" s="124"/>
      <c r="Q21" s="121"/>
      <c r="R21" s="233" t="str">
        <f t="shared" si="4"/>
        <v/>
      </c>
      <c r="S21" s="125"/>
      <c r="T21" s="233" t="str">
        <f t="shared" si="5"/>
        <v/>
      </c>
      <c r="U21" s="125"/>
      <c r="V21" s="121"/>
      <c r="W21" s="233" t="str">
        <f t="shared" si="6"/>
        <v/>
      </c>
      <c r="X21" s="234"/>
      <c r="Y21" s="233" t="str">
        <f t="shared" si="7"/>
        <v/>
      </c>
      <c r="Z21" s="235"/>
    </row>
    <row r="22" spans="1:26" ht="15" customHeight="1">
      <c r="A22" s="145"/>
      <c r="B22" s="145"/>
      <c r="C22" s="145"/>
      <c r="D22" s="145"/>
      <c r="E22" s="216"/>
      <c r="F22" s="145"/>
      <c r="G22" s="122"/>
      <c r="H22" s="233" t="str">
        <f t="shared" si="0"/>
        <v/>
      </c>
      <c r="I22" s="123"/>
      <c r="J22" s="233" t="str">
        <f t="shared" si="1"/>
        <v/>
      </c>
      <c r="K22" s="123"/>
      <c r="L22" s="122"/>
      <c r="M22" s="233" t="str">
        <f t="shared" si="2"/>
        <v/>
      </c>
      <c r="N22" s="123"/>
      <c r="O22" s="233" t="str">
        <f t="shared" si="3"/>
        <v/>
      </c>
      <c r="P22" s="124"/>
      <c r="Q22" s="121"/>
      <c r="R22" s="233" t="str">
        <f t="shared" si="4"/>
        <v/>
      </c>
      <c r="S22" s="125"/>
      <c r="T22" s="233" t="str">
        <f t="shared" si="5"/>
        <v/>
      </c>
      <c r="U22" s="125"/>
      <c r="V22" s="121"/>
      <c r="W22" s="233" t="str">
        <f t="shared" si="6"/>
        <v/>
      </c>
      <c r="X22" s="234"/>
      <c r="Y22" s="233" t="str">
        <f t="shared" si="7"/>
        <v/>
      </c>
      <c r="Z22" s="235"/>
    </row>
    <row r="23" spans="1:26" ht="15" customHeight="1">
      <c r="A23" s="145"/>
      <c r="B23" s="145"/>
      <c r="C23" s="145"/>
      <c r="D23" s="145"/>
      <c r="E23" s="216"/>
      <c r="F23" s="145"/>
      <c r="G23" s="122"/>
      <c r="H23" s="233" t="str">
        <f t="shared" si="0"/>
        <v/>
      </c>
      <c r="I23" s="123"/>
      <c r="J23" s="233" t="str">
        <f t="shared" si="1"/>
        <v/>
      </c>
      <c r="K23" s="123"/>
      <c r="L23" s="122"/>
      <c r="M23" s="233" t="str">
        <f t="shared" si="2"/>
        <v/>
      </c>
      <c r="N23" s="123"/>
      <c r="O23" s="233" t="str">
        <f t="shared" si="3"/>
        <v/>
      </c>
      <c r="P23" s="124"/>
      <c r="Q23" s="121"/>
      <c r="R23" s="233" t="str">
        <f t="shared" si="4"/>
        <v/>
      </c>
      <c r="S23" s="125"/>
      <c r="T23" s="233" t="str">
        <f t="shared" si="5"/>
        <v/>
      </c>
      <c r="U23" s="125"/>
      <c r="V23" s="121"/>
      <c r="W23" s="233" t="str">
        <f t="shared" si="6"/>
        <v/>
      </c>
      <c r="X23" s="234"/>
      <c r="Y23" s="233" t="str">
        <f t="shared" si="7"/>
        <v/>
      </c>
      <c r="Z23" s="235"/>
    </row>
    <row r="24" spans="1:26" ht="15" customHeight="1">
      <c r="A24" s="145"/>
      <c r="B24" s="145"/>
      <c r="C24" s="145"/>
      <c r="D24" s="145"/>
      <c r="E24" s="216"/>
      <c r="F24" s="145"/>
      <c r="G24" s="122"/>
      <c r="H24" s="233" t="str">
        <f t="shared" si="0"/>
        <v/>
      </c>
      <c r="I24" s="123"/>
      <c r="J24" s="233" t="str">
        <f t="shared" si="1"/>
        <v/>
      </c>
      <c r="K24" s="123"/>
      <c r="L24" s="122"/>
      <c r="M24" s="233" t="str">
        <f t="shared" si="2"/>
        <v/>
      </c>
      <c r="N24" s="123"/>
      <c r="O24" s="233" t="str">
        <f t="shared" si="3"/>
        <v/>
      </c>
      <c r="P24" s="124"/>
      <c r="Q24" s="121"/>
      <c r="R24" s="233" t="str">
        <f t="shared" si="4"/>
        <v/>
      </c>
      <c r="S24" s="125"/>
      <c r="T24" s="233" t="str">
        <f t="shared" si="5"/>
        <v/>
      </c>
      <c r="U24" s="125"/>
      <c r="V24" s="121"/>
      <c r="W24" s="233" t="str">
        <f t="shared" si="6"/>
        <v/>
      </c>
      <c r="X24" s="234"/>
      <c r="Y24" s="233" t="str">
        <f t="shared" si="7"/>
        <v/>
      </c>
      <c r="Z24" s="235"/>
    </row>
    <row r="25" spans="1:26" ht="15" customHeight="1">
      <c r="A25" s="145"/>
      <c r="B25" s="145"/>
      <c r="C25" s="145"/>
      <c r="D25" s="145"/>
      <c r="E25" s="216"/>
      <c r="F25" s="145"/>
      <c r="G25" s="122"/>
      <c r="H25" s="233" t="str">
        <f t="shared" si="0"/>
        <v/>
      </c>
      <c r="I25" s="123"/>
      <c r="J25" s="233" t="str">
        <f t="shared" si="1"/>
        <v/>
      </c>
      <c r="K25" s="123"/>
      <c r="L25" s="122"/>
      <c r="M25" s="233" t="str">
        <f t="shared" si="2"/>
        <v/>
      </c>
      <c r="N25" s="123"/>
      <c r="O25" s="233" t="str">
        <f t="shared" si="3"/>
        <v/>
      </c>
      <c r="P25" s="124"/>
      <c r="Q25" s="121"/>
      <c r="R25" s="233" t="str">
        <f t="shared" si="4"/>
        <v/>
      </c>
      <c r="S25" s="125"/>
      <c r="T25" s="233" t="str">
        <f t="shared" si="5"/>
        <v/>
      </c>
      <c r="U25" s="125"/>
      <c r="V25" s="121"/>
      <c r="W25" s="233" t="str">
        <f t="shared" si="6"/>
        <v/>
      </c>
      <c r="X25" s="234"/>
      <c r="Y25" s="233" t="str">
        <f t="shared" si="7"/>
        <v/>
      </c>
      <c r="Z25" s="235"/>
    </row>
  </sheetData>
  <mergeCells count="5">
    <mergeCell ref="C1:F1"/>
    <mergeCell ref="Q2:Z2"/>
    <mergeCell ref="G2:K2"/>
    <mergeCell ref="L2:P2"/>
    <mergeCell ref="A2:E2"/>
  </mergeCells>
  <conditionalFormatting sqref="H4">
    <cfRule type="timePeriod" dxfId="111" priority="39" timePeriod="thisMonth">
      <formula>AND(MONTH(H4)=MONTH(TODAY()),YEAR(H4)=YEAR(TODAY()))</formula>
    </cfRule>
    <cfRule type="timePeriod" dxfId="110" priority="40" timePeriod="nextMonth">
      <formula>AND(MONTH(H4)=MONTH(EDATE(TODAY(),0+1)),YEAR(H4)=YEAR(EDATE(TODAY(),0+1)))</formula>
    </cfRule>
    <cfRule type="timePeriod" dxfId="109" priority="41" timePeriod="lastMonth">
      <formula>AND(MONTH(H4)=MONTH(EDATE(TODAY(),0-1)),YEAR(H4)=YEAR(EDATE(TODAY(),0-1)))</formula>
    </cfRule>
  </conditionalFormatting>
  <conditionalFormatting sqref="J4">
    <cfRule type="timePeriod" dxfId="108" priority="16" timePeriod="thisMonth">
      <formula>AND(MONTH(J4)=MONTH(TODAY()),YEAR(J4)=YEAR(TODAY()))</formula>
    </cfRule>
    <cfRule type="timePeriod" dxfId="107" priority="17" timePeriod="nextMonth">
      <formula>AND(MONTH(J4)=MONTH(EDATE(TODAY(),0+1)),YEAR(J4)=YEAR(EDATE(TODAY(),0+1)))</formula>
    </cfRule>
    <cfRule type="timePeriod" dxfId="106" priority="18" timePeriod="lastMonth">
      <formula>AND(MONTH(J4)=MONTH(EDATE(TODAY(),0-1)),YEAR(J4)=YEAR(EDATE(TODAY(),0-1)))</formula>
    </cfRule>
  </conditionalFormatting>
  <conditionalFormatting sqref="M4">
    <cfRule type="timePeriod" dxfId="105" priority="13" timePeriod="thisMonth">
      <formula>AND(MONTH(M4)=MONTH(TODAY()),YEAR(M4)=YEAR(TODAY()))</formula>
    </cfRule>
    <cfRule type="timePeriod" dxfId="104" priority="14" timePeriod="nextMonth">
      <formula>AND(MONTH(M4)=MONTH(EDATE(TODAY(),0+1)),YEAR(M4)=YEAR(EDATE(TODAY(),0+1)))</formula>
    </cfRule>
    <cfRule type="timePeriod" dxfId="103" priority="15" timePeriod="lastMonth">
      <formula>AND(MONTH(M4)=MONTH(EDATE(TODAY(),0-1)),YEAR(M4)=YEAR(EDATE(TODAY(),0-1)))</formula>
    </cfRule>
  </conditionalFormatting>
  <conditionalFormatting sqref="A2">
    <cfRule type="timePeriod" dxfId="102" priority="4" timePeriod="thisMonth">
      <formula>AND(MONTH(A2)=MONTH(TODAY()),YEAR(A2)=YEAR(TODAY()))</formula>
    </cfRule>
    <cfRule type="timePeriod" dxfId="101" priority="5" timePeriod="nextMonth">
      <formula>AND(MONTH(A2)=MONTH(EDATE(TODAY(),0+1)),YEAR(A2)=YEAR(EDATE(TODAY(),0+1)))</formula>
    </cfRule>
    <cfRule type="timePeriod" dxfId="100" priority="6" timePeriod="lastMonth">
      <formula>AND(MONTH(A2)=MONTH(EDATE(TODAY(),0-1)),YEAR(A2)=YEAR(EDATE(TODAY(),0-1)))</formula>
    </cfRule>
  </conditionalFormatting>
  <conditionalFormatting sqref="O4">
    <cfRule type="timePeriod" dxfId="99" priority="1" timePeriod="thisMonth">
      <formula>AND(MONTH(O4)=MONTH(TODAY()),YEAR(O4)=YEAR(TODAY()))</formula>
    </cfRule>
    <cfRule type="timePeriod" dxfId="98" priority="2" timePeriod="nextMonth">
      <formula>AND(MONTH(O4)=MONTH(EDATE(TODAY(),0+1)),YEAR(O4)=YEAR(EDATE(TODAY(),0+1)))</formula>
    </cfRule>
    <cfRule type="timePeriod" dxfId="97" priority="3" timePeriod="lastMonth">
      <formula>AND(MONTH(O4)=MONTH(EDATE(TODAY(),0-1)),YEAR(O4)=YEAR(EDATE(TODAY(),0-1)))</formula>
    </cfRule>
  </conditionalFormatting>
  <dataValidations count="8">
    <dataValidation allowBlank="1" showInputMessage="1" showErrorMessage="1" promptTitle="Rappel de formule" prompt="Formule à écrire en H5 en cas de suppression involontaire, puis tirer la formule vers le bas du tableau :_x000a_=SI(G5=&quot;&quot;;&quot;&quot;;G5+2*365,25)" sqref="H3"/>
    <dataValidation allowBlank="1" showInputMessage="1" showErrorMessage="1" promptTitle="Rappel de formule" prompt="Formule à écrire en J5 en cas de suppression involontaire, puis tirer la formule vers le bas du tableau :_x000a_=SI(I5=&quot;&quot;;&quot;&quot;;I5+2*365,25)" sqref="J3"/>
    <dataValidation allowBlank="1" showInputMessage="1" showErrorMessage="1" promptTitle="Rappel de formule" prompt="Formule à écrire en Y5 en cas de suppression involontaire, puis tirer la formule vers le bas du tableau :_x000a_=SI(X5=&quot;&quot;;&quot;&quot;;X5+365,25/2)" sqref="Y3"/>
    <dataValidation allowBlank="1" showInputMessage="1" showErrorMessage="1" promptTitle="Rappel de formule" prompt="Formule à écrire en M5 en cas de suppression involontaire, puis tirer la formule vers le bas du tableau :_x000a_=SI(L5=&quot;&quot;;&quot;&quot;;L5+2*365,25)" sqref="M3"/>
    <dataValidation allowBlank="1" showInputMessage="1" showErrorMessage="1" promptTitle="Rappel de formule" prompt="Formule à écrire en O5 en cas de suppression involontaire, puis tirer la formule vers le bas du tableau :_x000a_=SI(N5=&quot;&quot;;&quot;&quot;;N5+2*365,25)" sqref="O3"/>
    <dataValidation allowBlank="1" showInputMessage="1" showErrorMessage="1" promptTitle="Rappel de formule" prompt="Formule à écrire en R5 en cas de suppression involontaire, puis tirer la formule vers le bas du tableau :_x000a_=SI(Q5=&quot;&quot;;&quot;&quot;;Q5+365,25/2)" sqref="R3"/>
    <dataValidation allowBlank="1" showInputMessage="1" showErrorMessage="1" promptTitle="Rappel de formule" prompt="Formule à écrire en T5 en cas de suppression involontaire, puis tirer la formule vers le bas du tableau :_x000a_=SI(S5=&quot;&quot;;&quot;&quot;;S5+365,25/2)" sqref="T3"/>
    <dataValidation allowBlank="1" showInputMessage="1" showErrorMessage="1" promptTitle="Rappel de formule" prompt="Formule à écrire en W5 en cas de suppression involontaire, puis tirer la formule vers le bas du tableau :_x000a_=SI(V5=&quot;&quot;;&quot;&quot;;V5+365,25/2)" sqref="W3"/>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zoomScaleNormal="100" workbookViewId="0">
      <pane xSplit="6" ySplit="4" topLeftCell="G5" activePane="bottomRight" state="frozen"/>
      <selection pane="topRight" activeCell="G1" sqref="G1"/>
      <selection pane="bottomLeft" activeCell="A5" sqref="A5"/>
      <selection pane="bottomRight" activeCell="C1" sqref="C1:F1"/>
    </sheetView>
  </sheetViews>
  <sheetFormatPr baseColWidth="10" defaultRowHeight="15"/>
  <cols>
    <col min="1" max="1" width="15" customWidth="1"/>
    <col min="4" max="4" width="11.42578125" customWidth="1"/>
  </cols>
  <sheetData>
    <row r="1" spans="1:16" ht="118.5" customHeight="1" thickBot="1">
      <c r="A1" s="23"/>
      <c r="B1" s="23"/>
      <c r="C1" s="390" t="s">
        <v>501</v>
      </c>
      <c r="D1" s="390"/>
      <c r="E1" s="390"/>
      <c r="F1" s="390"/>
      <c r="G1" s="208" t="s">
        <v>486</v>
      </c>
    </row>
    <row r="2" spans="1:16" s="8" customFormat="1" ht="36.75" customHeight="1" thickBot="1">
      <c r="A2" s="393" t="s">
        <v>333</v>
      </c>
      <c r="B2" s="394"/>
      <c r="C2" s="394"/>
      <c r="D2" s="394"/>
      <c r="E2" s="395"/>
      <c r="F2" s="210"/>
      <c r="G2" s="444" t="s">
        <v>368</v>
      </c>
      <c r="H2" s="445"/>
      <c r="I2" s="445"/>
      <c r="J2" s="445"/>
      <c r="K2" s="445"/>
      <c r="L2" s="446" t="s">
        <v>369</v>
      </c>
      <c r="M2" s="445"/>
      <c r="N2" s="445"/>
      <c r="O2" s="445"/>
      <c r="P2" s="447"/>
    </row>
    <row r="3" spans="1:16" ht="63" customHeight="1" thickBot="1">
      <c r="A3" s="55"/>
      <c r="B3" s="55"/>
      <c r="C3" s="55"/>
      <c r="D3" s="55"/>
      <c r="E3" s="55"/>
      <c r="F3" s="55"/>
      <c r="G3" s="148" t="s">
        <v>320</v>
      </c>
      <c r="H3" s="149" t="s">
        <v>291</v>
      </c>
      <c r="I3" s="150" t="s">
        <v>403</v>
      </c>
      <c r="J3" s="149" t="s">
        <v>292</v>
      </c>
      <c r="K3" s="151" t="s">
        <v>404</v>
      </c>
      <c r="L3" s="148" t="s">
        <v>321</v>
      </c>
      <c r="M3" s="149" t="s">
        <v>291</v>
      </c>
      <c r="N3" s="150" t="s">
        <v>405</v>
      </c>
      <c r="O3" s="149" t="s">
        <v>292</v>
      </c>
      <c r="P3" s="151" t="s">
        <v>406</v>
      </c>
    </row>
    <row r="4" spans="1:16" s="2" customFormat="1">
      <c r="A4" s="134" t="s">
        <v>0</v>
      </c>
      <c r="B4" s="135" t="s">
        <v>1</v>
      </c>
      <c r="C4" s="135" t="s">
        <v>2</v>
      </c>
      <c r="D4" s="135" t="s">
        <v>3</v>
      </c>
      <c r="E4" s="135" t="s">
        <v>4</v>
      </c>
      <c r="F4" s="135" t="s">
        <v>190</v>
      </c>
      <c r="G4" s="136" t="s">
        <v>192</v>
      </c>
      <c r="H4" s="137" t="s">
        <v>305</v>
      </c>
      <c r="I4" s="138" t="s">
        <v>299</v>
      </c>
      <c r="J4" s="137" t="s">
        <v>305</v>
      </c>
      <c r="K4" s="139" t="s">
        <v>302</v>
      </c>
      <c r="L4" s="136" t="s">
        <v>192</v>
      </c>
      <c r="M4" s="140" t="s">
        <v>319</v>
      </c>
      <c r="N4" s="138" t="s">
        <v>299</v>
      </c>
      <c r="O4" s="140" t="s">
        <v>319</v>
      </c>
      <c r="P4" s="139" t="s">
        <v>302</v>
      </c>
    </row>
    <row r="5" spans="1:16">
      <c r="A5" s="141" t="s">
        <v>9</v>
      </c>
      <c r="B5" s="142" t="s">
        <v>10</v>
      </c>
      <c r="C5" s="142" t="s">
        <v>11</v>
      </c>
      <c r="D5" s="142" t="s">
        <v>12</v>
      </c>
      <c r="E5" s="143">
        <v>43466</v>
      </c>
      <c r="F5" s="142" t="s">
        <v>191</v>
      </c>
      <c r="G5" s="106">
        <v>43511</v>
      </c>
      <c r="H5" s="102">
        <f>IF(G5="","",G5+3*365.25)</f>
        <v>44606.75</v>
      </c>
      <c r="I5" s="107">
        <v>44603</v>
      </c>
      <c r="J5" s="102">
        <f>IF(I5="","",I5+3*365.25)</f>
        <v>45698.75</v>
      </c>
      <c r="K5" s="133">
        <v>45700</v>
      </c>
      <c r="L5" s="77">
        <v>43511</v>
      </c>
      <c r="M5" s="102">
        <f>IF(L5="","",L5+4*365.25)</f>
        <v>44972</v>
      </c>
      <c r="N5" s="107">
        <v>44972</v>
      </c>
      <c r="O5" s="102">
        <f>IF(N5="","",N5+4*365.25)</f>
        <v>46433</v>
      </c>
      <c r="P5" s="144"/>
    </row>
    <row r="6" spans="1:16" ht="15" customHeight="1">
      <c r="A6" s="145"/>
      <c r="B6" s="145"/>
      <c r="C6" s="145"/>
      <c r="D6" s="145"/>
      <c r="E6" s="216"/>
      <c r="F6" s="145"/>
      <c r="G6" s="88"/>
      <c r="H6" s="103" t="str">
        <f t="shared" ref="H6:H25" si="0">IF(G6="","",G6+3*365.25)</f>
        <v/>
      </c>
      <c r="I6" s="58"/>
      <c r="J6" s="103" t="str">
        <f t="shared" ref="J6:J25" si="1">IF(I6="","",I6+3*365.25)</f>
        <v/>
      </c>
      <c r="K6" s="52"/>
      <c r="L6" s="78"/>
      <c r="M6" s="103" t="str">
        <f t="shared" ref="M6:M25" si="2">IF(L6="","",L6+4*365.25)</f>
        <v/>
      </c>
      <c r="N6" s="58"/>
      <c r="O6" s="103" t="str">
        <f t="shared" ref="O6:O25" si="3">IF(N6="","",N6+4*365.25)</f>
        <v/>
      </c>
      <c r="P6" s="237"/>
    </row>
    <row r="7" spans="1:16" ht="15" customHeight="1">
      <c r="A7" s="145"/>
      <c r="B7" s="145"/>
      <c r="C7" s="145"/>
      <c r="D7" s="145"/>
      <c r="E7" s="216"/>
      <c r="F7" s="145"/>
      <c r="G7" s="88"/>
      <c r="H7" s="103" t="str">
        <f t="shared" si="0"/>
        <v/>
      </c>
      <c r="I7" s="58"/>
      <c r="J7" s="103" t="str">
        <f t="shared" si="1"/>
        <v/>
      </c>
      <c r="K7" s="52"/>
      <c r="L7" s="78"/>
      <c r="M7" s="103" t="str">
        <f t="shared" si="2"/>
        <v/>
      </c>
      <c r="N7" s="58"/>
      <c r="O7" s="103" t="str">
        <f t="shared" si="3"/>
        <v/>
      </c>
      <c r="P7" s="237"/>
    </row>
    <row r="8" spans="1:16" ht="15" customHeight="1">
      <c r="A8" s="145"/>
      <c r="B8" s="145"/>
      <c r="C8" s="145"/>
      <c r="D8" s="145"/>
      <c r="E8" s="216"/>
      <c r="F8" s="145"/>
      <c r="G8" s="88"/>
      <c r="H8" s="103" t="str">
        <f t="shared" si="0"/>
        <v/>
      </c>
      <c r="I8" s="58"/>
      <c r="J8" s="103" t="str">
        <f t="shared" si="1"/>
        <v/>
      </c>
      <c r="K8" s="52"/>
      <c r="L8" s="78"/>
      <c r="M8" s="103" t="str">
        <f t="shared" si="2"/>
        <v/>
      </c>
      <c r="N8" s="58"/>
      <c r="O8" s="103" t="str">
        <f t="shared" si="3"/>
        <v/>
      </c>
      <c r="P8" s="237"/>
    </row>
    <row r="9" spans="1:16" ht="15" customHeight="1">
      <c r="A9" s="145"/>
      <c r="B9" s="145"/>
      <c r="C9" s="145"/>
      <c r="D9" s="145"/>
      <c r="E9" s="216"/>
      <c r="F9" s="145"/>
      <c r="G9" s="88"/>
      <c r="H9" s="103" t="str">
        <f t="shared" si="0"/>
        <v/>
      </c>
      <c r="I9" s="58"/>
      <c r="J9" s="103" t="str">
        <f t="shared" si="1"/>
        <v/>
      </c>
      <c r="K9" s="52"/>
      <c r="L9" s="78"/>
      <c r="M9" s="103" t="str">
        <f t="shared" si="2"/>
        <v/>
      </c>
      <c r="N9" s="58"/>
      <c r="O9" s="103" t="str">
        <f t="shared" si="3"/>
        <v/>
      </c>
      <c r="P9" s="237"/>
    </row>
    <row r="10" spans="1:16" ht="15" customHeight="1">
      <c r="A10" s="145"/>
      <c r="B10" s="145"/>
      <c r="C10" s="145"/>
      <c r="D10" s="145"/>
      <c r="E10" s="216"/>
      <c r="F10" s="145"/>
      <c r="G10" s="88"/>
      <c r="H10" s="103" t="str">
        <f t="shared" si="0"/>
        <v/>
      </c>
      <c r="I10" s="58"/>
      <c r="J10" s="103" t="str">
        <f t="shared" si="1"/>
        <v/>
      </c>
      <c r="K10" s="52"/>
      <c r="L10" s="78"/>
      <c r="M10" s="103" t="str">
        <f t="shared" si="2"/>
        <v/>
      </c>
      <c r="N10" s="58"/>
      <c r="O10" s="103" t="str">
        <f t="shared" si="3"/>
        <v/>
      </c>
      <c r="P10" s="237"/>
    </row>
    <row r="11" spans="1:16" ht="15" customHeight="1">
      <c r="A11" s="145"/>
      <c r="B11" s="145"/>
      <c r="C11" s="145"/>
      <c r="D11" s="145"/>
      <c r="E11" s="216"/>
      <c r="F11" s="145"/>
      <c r="G11" s="88"/>
      <c r="H11" s="103" t="str">
        <f t="shared" si="0"/>
        <v/>
      </c>
      <c r="I11" s="58"/>
      <c r="J11" s="103" t="str">
        <f t="shared" si="1"/>
        <v/>
      </c>
      <c r="K11" s="52"/>
      <c r="L11" s="78"/>
      <c r="M11" s="103" t="str">
        <f t="shared" si="2"/>
        <v/>
      </c>
      <c r="N11" s="58"/>
      <c r="O11" s="103" t="str">
        <f t="shared" si="3"/>
        <v/>
      </c>
      <c r="P11" s="237"/>
    </row>
    <row r="12" spans="1:16" ht="15" customHeight="1">
      <c r="A12" s="145"/>
      <c r="B12" s="145"/>
      <c r="C12" s="145"/>
      <c r="D12" s="145"/>
      <c r="E12" s="216"/>
      <c r="F12" s="145"/>
      <c r="G12" s="88"/>
      <c r="H12" s="103" t="str">
        <f t="shared" si="0"/>
        <v/>
      </c>
      <c r="I12" s="58"/>
      <c r="J12" s="103" t="str">
        <f t="shared" si="1"/>
        <v/>
      </c>
      <c r="K12" s="52"/>
      <c r="L12" s="78"/>
      <c r="M12" s="103" t="str">
        <f t="shared" si="2"/>
        <v/>
      </c>
      <c r="N12" s="58"/>
      <c r="O12" s="103" t="str">
        <f t="shared" si="3"/>
        <v/>
      </c>
      <c r="P12" s="237"/>
    </row>
    <row r="13" spans="1:16" ht="15" customHeight="1">
      <c r="A13" s="145"/>
      <c r="B13" s="145"/>
      <c r="C13" s="145"/>
      <c r="D13" s="145"/>
      <c r="E13" s="216"/>
      <c r="F13" s="145"/>
      <c r="G13" s="88"/>
      <c r="H13" s="103" t="str">
        <f t="shared" si="0"/>
        <v/>
      </c>
      <c r="I13" s="58"/>
      <c r="J13" s="103" t="str">
        <f t="shared" si="1"/>
        <v/>
      </c>
      <c r="K13" s="52"/>
      <c r="L13" s="78"/>
      <c r="M13" s="103" t="str">
        <f t="shared" si="2"/>
        <v/>
      </c>
      <c r="N13" s="58"/>
      <c r="O13" s="103" t="str">
        <f t="shared" si="3"/>
        <v/>
      </c>
      <c r="P13" s="237"/>
    </row>
    <row r="14" spans="1:16" ht="15" customHeight="1">
      <c r="A14" s="145"/>
      <c r="B14" s="145"/>
      <c r="C14" s="145"/>
      <c r="D14" s="145"/>
      <c r="E14" s="216"/>
      <c r="F14" s="145"/>
      <c r="G14" s="88"/>
      <c r="H14" s="103" t="str">
        <f t="shared" si="0"/>
        <v/>
      </c>
      <c r="I14" s="58"/>
      <c r="J14" s="103" t="str">
        <f t="shared" si="1"/>
        <v/>
      </c>
      <c r="K14" s="52"/>
      <c r="L14" s="78"/>
      <c r="M14" s="103" t="str">
        <f t="shared" si="2"/>
        <v/>
      </c>
      <c r="N14" s="58"/>
      <c r="O14" s="103" t="str">
        <f t="shared" si="3"/>
        <v/>
      </c>
      <c r="P14" s="237"/>
    </row>
    <row r="15" spans="1:16" ht="15" customHeight="1">
      <c r="A15" s="145"/>
      <c r="B15" s="145"/>
      <c r="C15" s="145"/>
      <c r="D15" s="145"/>
      <c r="E15" s="216"/>
      <c r="F15" s="145"/>
      <c r="G15" s="88"/>
      <c r="H15" s="103" t="str">
        <f t="shared" si="0"/>
        <v/>
      </c>
      <c r="I15" s="58"/>
      <c r="J15" s="103" t="str">
        <f t="shared" si="1"/>
        <v/>
      </c>
      <c r="K15" s="52"/>
      <c r="L15" s="78"/>
      <c r="M15" s="103" t="str">
        <f t="shared" si="2"/>
        <v/>
      </c>
      <c r="N15" s="58"/>
      <c r="O15" s="103" t="str">
        <f t="shared" si="3"/>
        <v/>
      </c>
      <c r="P15" s="237"/>
    </row>
    <row r="16" spans="1:16" ht="15" customHeight="1">
      <c r="A16" s="145"/>
      <c r="B16" s="145"/>
      <c r="C16" s="145"/>
      <c r="D16" s="145"/>
      <c r="E16" s="216"/>
      <c r="F16" s="145"/>
      <c r="G16" s="88"/>
      <c r="H16" s="103" t="str">
        <f t="shared" si="0"/>
        <v/>
      </c>
      <c r="I16" s="58"/>
      <c r="J16" s="103" t="str">
        <f t="shared" si="1"/>
        <v/>
      </c>
      <c r="K16" s="52"/>
      <c r="L16" s="78"/>
      <c r="M16" s="103" t="str">
        <f t="shared" si="2"/>
        <v/>
      </c>
      <c r="N16" s="58"/>
      <c r="O16" s="103" t="str">
        <f t="shared" si="3"/>
        <v/>
      </c>
      <c r="P16" s="237"/>
    </row>
    <row r="17" spans="1:16" ht="15" customHeight="1">
      <c r="A17" s="145"/>
      <c r="B17" s="145"/>
      <c r="C17" s="145"/>
      <c r="D17" s="145"/>
      <c r="E17" s="216"/>
      <c r="F17" s="145"/>
      <c r="G17" s="88"/>
      <c r="H17" s="103" t="str">
        <f t="shared" si="0"/>
        <v/>
      </c>
      <c r="I17" s="58"/>
      <c r="J17" s="103" t="str">
        <f t="shared" si="1"/>
        <v/>
      </c>
      <c r="K17" s="52"/>
      <c r="L17" s="78"/>
      <c r="M17" s="103" t="str">
        <f t="shared" si="2"/>
        <v/>
      </c>
      <c r="N17" s="58"/>
      <c r="O17" s="103" t="str">
        <f t="shared" si="3"/>
        <v/>
      </c>
      <c r="P17" s="237"/>
    </row>
    <row r="18" spans="1:16" ht="15" customHeight="1">
      <c r="A18" s="145"/>
      <c r="B18" s="145"/>
      <c r="C18" s="145"/>
      <c r="D18" s="145"/>
      <c r="E18" s="216"/>
      <c r="F18" s="145"/>
      <c r="G18" s="88"/>
      <c r="H18" s="103" t="str">
        <f t="shared" si="0"/>
        <v/>
      </c>
      <c r="I18" s="58"/>
      <c r="J18" s="103" t="str">
        <f t="shared" si="1"/>
        <v/>
      </c>
      <c r="K18" s="52"/>
      <c r="L18" s="78"/>
      <c r="M18" s="103" t="str">
        <f t="shared" si="2"/>
        <v/>
      </c>
      <c r="N18" s="58"/>
      <c r="O18" s="103" t="str">
        <f t="shared" si="3"/>
        <v/>
      </c>
      <c r="P18" s="237"/>
    </row>
    <row r="19" spans="1:16" ht="15" customHeight="1">
      <c r="A19" s="145"/>
      <c r="B19" s="145"/>
      <c r="C19" s="145"/>
      <c r="D19" s="145"/>
      <c r="E19" s="216"/>
      <c r="F19" s="145"/>
      <c r="G19" s="88"/>
      <c r="H19" s="103" t="str">
        <f t="shared" si="0"/>
        <v/>
      </c>
      <c r="I19" s="58"/>
      <c r="J19" s="103" t="str">
        <f t="shared" si="1"/>
        <v/>
      </c>
      <c r="K19" s="52"/>
      <c r="L19" s="78"/>
      <c r="M19" s="103" t="str">
        <f t="shared" si="2"/>
        <v/>
      </c>
      <c r="N19" s="58"/>
      <c r="O19" s="103" t="str">
        <f t="shared" si="3"/>
        <v/>
      </c>
      <c r="P19" s="237"/>
    </row>
    <row r="20" spans="1:16" ht="15" customHeight="1">
      <c r="A20" s="145"/>
      <c r="B20" s="145"/>
      <c r="C20" s="145"/>
      <c r="D20" s="145"/>
      <c r="E20" s="216"/>
      <c r="F20" s="145"/>
      <c r="G20" s="83"/>
      <c r="H20" s="103" t="str">
        <f t="shared" si="0"/>
        <v/>
      </c>
      <c r="I20" s="84"/>
      <c r="J20" s="103" t="str">
        <f t="shared" si="1"/>
        <v/>
      </c>
      <c r="K20" s="74"/>
      <c r="L20" s="79"/>
      <c r="M20" s="103" t="str">
        <f t="shared" si="2"/>
        <v/>
      </c>
      <c r="N20" s="84"/>
      <c r="O20" s="103" t="str">
        <f t="shared" si="3"/>
        <v/>
      </c>
      <c r="P20" s="237"/>
    </row>
    <row r="21" spans="1:16" ht="15" customHeight="1">
      <c r="A21" s="145"/>
      <c r="B21" s="145"/>
      <c r="C21" s="145"/>
      <c r="D21" s="145"/>
      <c r="E21" s="216"/>
      <c r="F21" s="145"/>
      <c r="G21" s="83"/>
      <c r="H21" s="103" t="str">
        <f t="shared" si="0"/>
        <v/>
      </c>
      <c r="I21" s="84"/>
      <c r="J21" s="103" t="str">
        <f t="shared" si="1"/>
        <v/>
      </c>
      <c r="K21" s="74"/>
      <c r="L21" s="79"/>
      <c r="M21" s="103" t="str">
        <f t="shared" si="2"/>
        <v/>
      </c>
      <c r="N21" s="84"/>
      <c r="O21" s="103" t="str">
        <f t="shared" si="3"/>
        <v/>
      </c>
      <c r="P21" s="237"/>
    </row>
    <row r="22" spans="1:16" ht="15" customHeight="1">
      <c r="A22" s="145"/>
      <c r="B22" s="145"/>
      <c r="C22" s="145"/>
      <c r="D22" s="145"/>
      <c r="E22" s="216"/>
      <c r="F22" s="145"/>
      <c r="G22" s="83"/>
      <c r="H22" s="103" t="str">
        <f t="shared" si="0"/>
        <v/>
      </c>
      <c r="I22" s="84"/>
      <c r="J22" s="103" t="str">
        <f t="shared" si="1"/>
        <v/>
      </c>
      <c r="K22" s="74"/>
      <c r="L22" s="79"/>
      <c r="M22" s="103" t="str">
        <f t="shared" si="2"/>
        <v/>
      </c>
      <c r="N22" s="84"/>
      <c r="O22" s="103" t="str">
        <f t="shared" si="3"/>
        <v/>
      </c>
      <c r="P22" s="237"/>
    </row>
    <row r="23" spans="1:16" ht="15" customHeight="1">
      <c r="A23" s="145"/>
      <c r="B23" s="145"/>
      <c r="C23" s="145"/>
      <c r="D23" s="145"/>
      <c r="E23" s="216"/>
      <c r="F23" s="145"/>
      <c r="G23" s="83"/>
      <c r="H23" s="103" t="str">
        <f t="shared" si="0"/>
        <v/>
      </c>
      <c r="I23" s="84"/>
      <c r="J23" s="103" t="str">
        <f t="shared" si="1"/>
        <v/>
      </c>
      <c r="K23" s="74"/>
      <c r="L23" s="79"/>
      <c r="M23" s="103" t="str">
        <f t="shared" si="2"/>
        <v/>
      </c>
      <c r="N23" s="84"/>
      <c r="O23" s="103" t="str">
        <f t="shared" si="3"/>
        <v/>
      </c>
      <c r="P23" s="237"/>
    </row>
    <row r="24" spans="1:16" ht="15" customHeight="1">
      <c r="A24" s="145"/>
      <c r="B24" s="145"/>
      <c r="C24" s="145"/>
      <c r="D24" s="145"/>
      <c r="E24" s="216"/>
      <c r="F24" s="145"/>
      <c r="G24" s="83"/>
      <c r="H24" s="103" t="str">
        <f t="shared" si="0"/>
        <v/>
      </c>
      <c r="I24" s="84"/>
      <c r="J24" s="103" t="str">
        <f t="shared" si="1"/>
        <v/>
      </c>
      <c r="K24" s="74"/>
      <c r="L24" s="79"/>
      <c r="M24" s="103" t="str">
        <f t="shared" si="2"/>
        <v/>
      </c>
      <c r="N24" s="84"/>
      <c r="O24" s="103" t="str">
        <f t="shared" si="3"/>
        <v/>
      </c>
      <c r="P24" s="237"/>
    </row>
    <row r="25" spans="1:16" ht="15" customHeight="1">
      <c r="A25" s="145"/>
      <c r="B25" s="145"/>
      <c r="C25" s="145"/>
      <c r="D25" s="145"/>
      <c r="E25" s="216"/>
      <c r="F25" s="145"/>
      <c r="G25" s="83"/>
      <c r="H25" s="103" t="str">
        <f t="shared" si="0"/>
        <v/>
      </c>
      <c r="I25" s="84"/>
      <c r="J25" s="103" t="str">
        <f t="shared" si="1"/>
        <v/>
      </c>
      <c r="K25" s="74"/>
      <c r="L25" s="79"/>
      <c r="M25" s="103" t="str">
        <f t="shared" si="2"/>
        <v/>
      </c>
      <c r="N25" s="84"/>
      <c r="O25" s="103" t="str">
        <f t="shared" si="3"/>
        <v/>
      </c>
      <c r="P25" s="237"/>
    </row>
  </sheetData>
  <mergeCells count="4">
    <mergeCell ref="C1:F1"/>
    <mergeCell ref="G2:K2"/>
    <mergeCell ref="L2:P2"/>
    <mergeCell ref="A2:E2"/>
  </mergeCells>
  <conditionalFormatting sqref="A2">
    <cfRule type="timePeriod" dxfId="96" priority="1" timePeriod="thisMonth">
      <formula>AND(MONTH(A2)=MONTH(TODAY()),YEAR(A2)=YEAR(TODAY()))</formula>
    </cfRule>
    <cfRule type="timePeriod" dxfId="95" priority="2" timePeriod="nextMonth">
      <formula>AND(MONTH(A2)=MONTH(EDATE(TODAY(),0+1)),YEAR(A2)=YEAR(EDATE(TODAY(),0+1)))</formula>
    </cfRule>
    <cfRule type="timePeriod" dxfId="94" priority="3" timePeriod="lastMonth">
      <formula>AND(MONTH(A2)=MONTH(EDATE(TODAY(),0-1)),YEAR(A2)=YEAR(EDATE(TODAY(),0-1)))</formula>
    </cfRule>
  </conditionalFormatting>
  <dataValidations count="4">
    <dataValidation allowBlank="1" showInputMessage="1" showErrorMessage="1" promptTitle="Rappel de formule" prompt="Formule à écrire en H5 en cas de suppression involontaire, puis tirer la formule vers le bas du tableau :_x000a_=SI(G5=&quot;&quot;;&quot;&quot;;G5+3*365,25)" sqref="H3"/>
    <dataValidation allowBlank="1" showInputMessage="1" showErrorMessage="1" promptTitle="Rappel de formule" prompt="Formule à écrire en J5 en cas de suppression involontaire, puis tirer la formule vers le bas du tableau :_x000a_=SI(I5=&quot;&quot;;&quot;&quot;;I5+3*365,25)" sqref="J3"/>
    <dataValidation allowBlank="1" showInputMessage="1" showErrorMessage="1" promptTitle="Rappel de formule" prompt="Formule à écrire en M5 en cas de suppression involontaire, puis tirer la formule vers le bas du tableau :_x000a_=SI(L5=&quot;&quot;;&quot;&quot;;L5+3*365,25)" sqref="M3"/>
    <dataValidation allowBlank="1" showInputMessage="1" showErrorMessage="1" promptTitle="Rappel de formule" prompt="Formule à écrire en O5 en cas de suppression involontaire, puis tirer la formule vers le bas du tableau :_x000a_=SI(N5=&quot;&quot;;&quot;&quot;;N5+3*365,25)" sqref="O3"/>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4"/>
  <sheetViews>
    <sheetView zoomScale="60" zoomScaleNormal="60" workbookViewId="0">
      <pane xSplit="6" ySplit="4" topLeftCell="G5" activePane="bottomRight" state="frozen"/>
      <selection pane="topRight" activeCell="G1" sqref="G1"/>
      <selection pane="bottomLeft" activeCell="A5" sqref="A5"/>
      <selection pane="bottomRight" activeCell="C1" sqref="C1:F1"/>
    </sheetView>
  </sheetViews>
  <sheetFormatPr baseColWidth="10" defaultRowHeight="15"/>
  <cols>
    <col min="1" max="1" width="15" customWidth="1"/>
    <col min="4" max="4" width="15.42578125" customWidth="1"/>
    <col min="9" max="9" width="11.42578125" customWidth="1"/>
    <col min="12" max="12" width="11.42578125" customWidth="1"/>
    <col min="15" max="15" width="11.42578125" customWidth="1"/>
    <col min="18" max="18" width="3.140625" style="195" customWidth="1"/>
    <col min="19" max="26" width="11.42578125" customWidth="1"/>
    <col min="27" max="27" width="3.140625" style="195" customWidth="1"/>
    <col min="28" max="28" width="16.28515625" customWidth="1"/>
    <col min="29" max="29" width="11.28515625" customWidth="1"/>
    <col min="30" max="35" width="12.7109375" customWidth="1"/>
    <col min="36" max="36" width="22.7109375" customWidth="1"/>
    <col min="37" max="51" width="12.7109375" customWidth="1"/>
    <col min="52" max="52" width="20.5703125" customWidth="1"/>
    <col min="53" max="59" width="12.7109375" customWidth="1"/>
  </cols>
  <sheetData>
    <row r="1" spans="1:59" ht="153.75" customHeight="1" thickBot="1">
      <c r="A1" s="23"/>
      <c r="B1" s="23"/>
      <c r="C1" s="390" t="s">
        <v>502</v>
      </c>
      <c r="D1" s="390"/>
      <c r="E1" s="390"/>
      <c r="F1" s="390"/>
    </row>
    <row r="2" spans="1:59" ht="45.75" customHeight="1" thickBot="1">
      <c r="A2" s="393" t="s">
        <v>333</v>
      </c>
      <c r="B2" s="394"/>
      <c r="C2" s="394"/>
      <c r="D2" s="394"/>
      <c r="E2" s="395"/>
      <c r="G2" s="457" t="s">
        <v>371</v>
      </c>
      <c r="H2" s="458"/>
      <c r="I2" s="458"/>
      <c r="J2" s="458"/>
      <c r="K2" s="458"/>
      <c r="L2" s="458"/>
      <c r="M2" s="458"/>
      <c r="N2" s="458"/>
      <c r="O2" s="458"/>
      <c r="P2" s="458"/>
      <c r="Q2" s="459"/>
      <c r="R2" s="196"/>
      <c r="S2" s="460" t="s">
        <v>297</v>
      </c>
      <c r="T2" s="461"/>
      <c r="U2" s="461"/>
      <c r="V2" s="461"/>
      <c r="W2" s="461"/>
      <c r="X2" s="461"/>
      <c r="Y2" s="461"/>
      <c r="Z2" s="462"/>
      <c r="AA2" s="196"/>
      <c r="AB2" s="454" t="s">
        <v>344</v>
      </c>
      <c r="AC2" s="455"/>
      <c r="AD2" s="455"/>
      <c r="AE2" s="455"/>
      <c r="AF2" s="455"/>
      <c r="AG2" s="455"/>
      <c r="AH2" s="455"/>
      <c r="AI2" s="456"/>
      <c r="AJ2" s="451" t="s">
        <v>341</v>
      </c>
      <c r="AK2" s="452"/>
      <c r="AL2" s="452"/>
      <c r="AM2" s="452"/>
      <c r="AN2" s="452"/>
      <c r="AO2" s="452"/>
      <c r="AP2" s="452"/>
      <c r="AQ2" s="453"/>
      <c r="AR2" s="451" t="s">
        <v>342</v>
      </c>
      <c r="AS2" s="452"/>
      <c r="AT2" s="452"/>
      <c r="AU2" s="452"/>
      <c r="AV2" s="452"/>
      <c r="AW2" s="452"/>
      <c r="AX2" s="452"/>
      <c r="AY2" s="453"/>
      <c r="AZ2" s="451" t="s">
        <v>343</v>
      </c>
      <c r="BA2" s="452"/>
      <c r="BB2" s="452"/>
      <c r="BC2" s="452"/>
      <c r="BD2" s="452"/>
      <c r="BE2" s="452"/>
      <c r="BF2" s="452"/>
      <c r="BG2" s="453"/>
    </row>
    <row r="3" spans="1:59" s="2" customFormat="1" ht="175.5" customHeight="1" thickBot="1">
      <c r="A3" s="448" t="s">
        <v>488</v>
      </c>
      <c r="B3" s="449"/>
      <c r="C3" s="449"/>
      <c r="D3" s="449"/>
      <c r="E3" s="449"/>
      <c r="F3" s="450"/>
      <c r="G3" s="90" t="s">
        <v>370</v>
      </c>
      <c r="H3" s="96" t="s">
        <v>311</v>
      </c>
      <c r="I3" s="85" t="s">
        <v>291</v>
      </c>
      <c r="J3" s="81" t="s">
        <v>400</v>
      </c>
      <c r="K3" s="96" t="s">
        <v>311</v>
      </c>
      <c r="L3" s="85" t="s">
        <v>292</v>
      </c>
      <c r="M3" s="93" t="s">
        <v>401</v>
      </c>
      <c r="N3" s="92" t="s">
        <v>311</v>
      </c>
      <c r="O3" s="85" t="s">
        <v>324</v>
      </c>
      <c r="P3" s="93" t="s">
        <v>479</v>
      </c>
      <c r="Q3" s="92" t="s">
        <v>311</v>
      </c>
      <c r="R3" s="196"/>
      <c r="S3" s="89" t="s">
        <v>298</v>
      </c>
      <c r="T3" s="96" t="s">
        <v>311</v>
      </c>
      <c r="U3" s="85" t="s">
        <v>291</v>
      </c>
      <c r="V3" s="93" t="s">
        <v>400</v>
      </c>
      <c r="W3" s="92" t="s">
        <v>311</v>
      </c>
      <c r="X3" s="85" t="s">
        <v>292</v>
      </c>
      <c r="Y3" s="93" t="s">
        <v>401</v>
      </c>
      <c r="Z3" s="200" t="s">
        <v>311</v>
      </c>
      <c r="AA3" s="196"/>
      <c r="AB3" s="89" t="s">
        <v>294</v>
      </c>
      <c r="AC3" s="96" t="s">
        <v>311</v>
      </c>
      <c r="AD3" s="85" t="s">
        <v>291</v>
      </c>
      <c r="AE3" s="93" t="s">
        <v>400</v>
      </c>
      <c r="AF3" s="92" t="s">
        <v>311</v>
      </c>
      <c r="AG3" s="85" t="s">
        <v>292</v>
      </c>
      <c r="AH3" s="93" t="s">
        <v>401</v>
      </c>
      <c r="AI3" s="92" t="s">
        <v>311</v>
      </c>
      <c r="AJ3" s="89" t="s">
        <v>295</v>
      </c>
      <c r="AK3" s="96" t="s">
        <v>311</v>
      </c>
      <c r="AL3" s="85" t="s">
        <v>291</v>
      </c>
      <c r="AM3" s="93" t="s">
        <v>400</v>
      </c>
      <c r="AN3" s="92" t="s">
        <v>311</v>
      </c>
      <c r="AO3" s="85" t="s">
        <v>292</v>
      </c>
      <c r="AP3" s="93" t="s">
        <v>401</v>
      </c>
      <c r="AQ3" s="92" t="s">
        <v>311</v>
      </c>
      <c r="AR3" s="89" t="s">
        <v>277</v>
      </c>
      <c r="AS3" s="96" t="s">
        <v>311</v>
      </c>
      <c r="AT3" s="85" t="s">
        <v>291</v>
      </c>
      <c r="AU3" s="93" t="s">
        <v>400</v>
      </c>
      <c r="AV3" s="92" t="s">
        <v>311</v>
      </c>
      <c r="AW3" s="85" t="s">
        <v>292</v>
      </c>
      <c r="AX3" s="93" t="s">
        <v>401</v>
      </c>
      <c r="AY3" s="92" t="s">
        <v>311</v>
      </c>
      <c r="AZ3" s="89" t="s">
        <v>296</v>
      </c>
      <c r="BA3" s="96" t="s">
        <v>311</v>
      </c>
      <c r="BB3" s="85" t="s">
        <v>291</v>
      </c>
      <c r="BC3" s="93" t="s">
        <v>400</v>
      </c>
      <c r="BD3" s="92" t="s">
        <v>311</v>
      </c>
      <c r="BE3" s="85" t="s">
        <v>292</v>
      </c>
      <c r="BF3" s="93" t="s">
        <v>401</v>
      </c>
      <c r="BG3" s="200" t="s">
        <v>311</v>
      </c>
    </row>
    <row r="4" spans="1:59" s="2" customFormat="1">
      <c r="A4" s="1" t="s">
        <v>0</v>
      </c>
      <c r="B4" s="3" t="s">
        <v>1</v>
      </c>
      <c r="C4" s="3" t="s">
        <v>2</v>
      </c>
      <c r="D4" s="3" t="s">
        <v>3</v>
      </c>
      <c r="E4" s="3" t="s">
        <v>4</v>
      </c>
      <c r="F4" s="50" t="s">
        <v>190</v>
      </c>
      <c r="G4" s="202" t="s">
        <v>331</v>
      </c>
      <c r="H4" s="204" t="s">
        <v>331</v>
      </c>
      <c r="I4" s="201" t="s">
        <v>323</v>
      </c>
      <c r="J4" s="203"/>
      <c r="K4" s="204"/>
      <c r="L4" s="201" t="s">
        <v>323</v>
      </c>
      <c r="M4" s="205"/>
      <c r="N4" s="206" t="s">
        <v>331</v>
      </c>
      <c r="O4" s="201" t="s">
        <v>323</v>
      </c>
      <c r="P4" s="205"/>
      <c r="Q4" s="207"/>
      <c r="R4" s="197"/>
      <c r="S4" s="159" t="s">
        <v>331</v>
      </c>
      <c r="T4" s="239" t="s">
        <v>332</v>
      </c>
      <c r="U4" s="201" t="s">
        <v>329</v>
      </c>
      <c r="V4" s="205"/>
      <c r="W4" s="206"/>
      <c r="X4" s="201" t="s">
        <v>329</v>
      </c>
      <c r="Y4" s="205"/>
      <c r="Z4" s="207"/>
      <c r="AA4" s="197"/>
      <c r="AB4" s="159" t="s">
        <v>331</v>
      </c>
      <c r="AC4" s="242" t="s">
        <v>192</v>
      </c>
      <c r="AD4" s="201" t="s">
        <v>329</v>
      </c>
      <c r="AE4" s="205"/>
      <c r="AF4" s="206"/>
      <c r="AG4" s="201" t="s">
        <v>329</v>
      </c>
      <c r="AH4" s="205"/>
      <c r="AI4" s="207"/>
      <c r="AJ4" s="159" t="s">
        <v>331</v>
      </c>
      <c r="AK4" s="242" t="s">
        <v>331</v>
      </c>
      <c r="AL4" s="201" t="s">
        <v>329</v>
      </c>
      <c r="AM4" s="205"/>
      <c r="AN4" s="206"/>
      <c r="AO4" s="201" t="s">
        <v>329</v>
      </c>
      <c r="AP4" s="205"/>
      <c r="AQ4" s="207"/>
      <c r="AR4" s="159" t="s">
        <v>331</v>
      </c>
      <c r="AS4" s="242" t="s">
        <v>331</v>
      </c>
      <c r="AT4" s="201" t="s">
        <v>329</v>
      </c>
      <c r="AU4" s="205"/>
      <c r="AV4" s="206"/>
      <c r="AW4" s="201" t="s">
        <v>329</v>
      </c>
      <c r="AX4" s="205"/>
      <c r="AY4" s="207"/>
      <c r="AZ4" s="159" t="s">
        <v>331</v>
      </c>
      <c r="BA4" s="242" t="s">
        <v>331</v>
      </c>
      <c r="BB4" s="201" t="s">
        <v>329</v>
      </c>
      <c r="BC4" s="205"/>
      <c r="BD4" s="206"/>
      <c r="BE4" s="201" t="s">
        <v>329</v>
      </c>
      <c r="BF4" s="205"/>
      <c r="BG4" s="207"/>
    </row>
    <row r="5" spans="1:59" s="71" customFormat="1">
      <c r="A5" s="67" t="s">
        <v>9</v>
      </c>
      <c r="B5" s="68" t="s">
        <v>10</v>
      </c>
      <c r="C5" s="68" t="s">
        <v>11</v>
      </c>
      <c r="D5" s="68" t="s">
        <v>12</v>
      </c>
      <c r="E5" s="69">
        <v>43466</v>
      </c>
      <c r="F5" s="68" t="s">
        <v>191</v>
      </c>
      <c r="G5" s="181">
        <v>43511</v>
      </c>
      <c r="H5" s="182" t="s">
        <v>330</v>
      </c>
      <c r="I5" s="102">
        <f>IF(G5="","",G5+1*365.25)</f>
        <v>43876.25</v>
      </c>
      <c r="J5" s="104">
        <v>43872</v>
      </c>
      <c r="K5" s="182" t="s">
        <v>330</v>
      </c>
      <c r="L5" s="102">
        <f>IF(J5="","",J5+1*365.25)</f>
        <v>44237.25</v>
      </c>
      <c r="M5" s="183">
        <v>44236</v>
      </c>
      <c r="N5" s="82" t="s">
        <v>330</v>
      </c>
      <c r="O5" s="102">
        <f>IF(M5="","",M5+1*365.25)</f>
        <v>44601.25</v>
      </c>
      <c r="P5" s="183">
        <v>44600</v>
      </c>
      <c r="Q5" s="105" t="s">
        <v>330</v>
      </c>
      <c r="R5" s="198"/>
      <c r="S5" s="77">
        <v>43507</v>
      </c>
      <c r="T5" s="240" t="s">
        <v>330</v>
      </c>
      <c r="U5" s="102">
        <f>IF(S5="","",S5+5*365.25)</f>
        <v>45333.25</v>
      </c>
      <c r="V5" s="183">
        <v>43505</v>
      </c>
      <c r="W5" s="82" t="s">
        <v>330</v>
      </c>
      <c r="X5" s="102">
        <f>IF(V5="","",V5+5*365.25)</f>
        <v>45331.25</v>
      </c>
      <c r="Y5" s="183"/>
      <c r="Z5" s="105" t="s">
        <v>330</v>
      </c>
      <c r="AA5" s="198"/>
      <c r="AB5" s="77">
        <v>43508</v>
      </c>
      <c r="AC5" s="240" t="s">
        <v>330</v>
      </c>
      <c r="AD5" s="102">
        <f>IF(AB5="","",AB5+5*365.25)</f>
        <v>45334.25</v>
      </c>
      <c r="AE5" s="183">
        <v>45331</v>
      </c>
      <c r="AF5" s="82" t="s">
        <v>330</v>
      </c>
      <c r="AG5" s="102">
        <f>IF(AE5="","",AE5+5*365.25)</f>
        <v>47157.25</v>
      </c>
      <c r="AH5" s="183"/>
      <c r="AI5" s="105" t="s">
        <v>330</v>
      </c>
      <c r="AJ5" s="77">
        <v>43508</v>
      </c>
      <c r="AK5" s="240" t="s">
        <v>330</v>
      </c>
      <c r="AL5" s="102">
        <f>IF(AJ5="","",AJ5+5*365.25)</f>
        <v>45334.25</v>
      </c>
      <c r="AM5" s="183">
        <v>45331</v>
      </c>
      <c r="AN5" s="82" t="s">
        <v>330</v>
      </c>
      <c r="AO5" s="102">
        <f>IF(AM5="","",AM5+5*365.25)</f>
        <v>47157.25</v>
      </c>
      <c r="AP5" s="183">
        <v>43868</v>
      </c>
      <c r="AQ5" s="105" t="s">
        <v>330</v>
      </c>
      <c r="AR5" s="77">
        <v>43508</v>
      </c>
      <c r="AS5" s="240" t="s">
        <v>330</v>
      </c>
      <c r="AT5" s="102">
        <f>IF(AR5="","",AR5+5*365.25)</f>
        <v>45334.25</v>
      </c>
      <c r="AU5" s="183">
        <v>43505</v>
      </c>
      <c r="AV5" s="82" t="s">
        <v>330</v>
      </c>
      <c r="AW5" s="102">
        <f>IF(AU5="","",AU5+5*365.25)</f>
        <v>45331.25</v>
      </c>
      <c r="AX5" s="183"/>
      <c r="AY5" s="105" t="s">
        <v>330</v>
      </c>
      <c r="AZ5" s="77">
        <v>43507</v>
      </c>
      <c r="BA5" s="240" t="s">
        <v>330</v>
      </c>
      <c r="BB5" s="102">
        <f>IF(AZ5="","",AZ5+5*365.25)</f>
        <v>45333.25</v>
      </c>
      <c r="BC5" s="183">
        <v>43505</v>
      </c>
      <c r="BD5" s="82" t="s">
        <v>330</v>
      </c>
      <c r="BE5" s="102">
        <f>IF(BC5="","",BC5+5*365.25)</f>
        <v>45331.25</v>
      </c>
      <c r="BF5" s="183"/>
      <c r="BG5" s="105" t="s">
        <v>330</v>
      </c>
    </row>
    <row r="6" spans="1:59" ht="15" customHeight="1">
      <c r="A6" s="145"/>
      <c r="B6" s="145"/>
      <c r="C6" s="145"/>
      <c r="D6" s="145"/>
      <c r="E6" s="216"/>
      <c r="F6" s="145"/>
      <c r="G6" s="79"/>
      <c r="H6" s="95"/>
      <c r="I6" s="238" t="str">
        <f t="shared" ref="I6:I24" si="0">IF(G6="","",G6+1*365.25)</f>
        <v/>
      </c>
      <c r="J6" s="59"/>
      <c r="K6" s="95"/>
      <c r="L6" s="238" t="str">
        <f t="shared" ref="L6:L24" si="1">IF(J6="","",J6+1*365.25)</f>
        <v/>
      </c>
      <c r="M6" s="94"/>
      <c r="N6" s="72"/>
      <c r="O6" s="238" t="str">
        <f t="shared" ref="O6:O24" si="2">IF(M6="","",M6+1*365.25)</f>
        <v/>
      </c>
      <c r="P6" s="94"/>
      <c r="Q6" s="86"/>
      <c r="R6" s="199"/>
      <c r="S6" s="78"/>
      <c r="T6" s="241"/>
      <c r="U6" s="238" t="str">
        <f t="shared" ref="U6:U24" si="3">IF(S6="","",S6+5*365.25)</f>
        <v/>
      </c>
      <c r="V6" s="94"/>
      <c r="W6" s="72"/>
      <c r="X6" s="238" t="str">
        <f t="shared" ref="X6:X24" si="4">IF(V6="","",V6+5*365.25)</f>
        <v/>
      </c>
      <c r="Y6" s="94"/>
      <c r="Z6" s="86"/>
      <c r="AA6" s="199"/>
      <c r="AB6" s="78"/>
      <c r="AC6" s="241"/>
      <c r="AD6" s="238" t="str">
        <f t="shared" ref="AD6:AD24" si="5">IF(AB6="","",AB6+5*365.25)</f>
        <v/>
      </c>
      <c r="AE6" s="94"/>
      <c r="AF6" s="72"/>
      <c r="AG6" s="238" t="str">
        <f t="shared" ref="AG6:AG24" si="6">IF(AE6="","",AE6+5*365.25)</f>
        <v/>
      </c>
      <c r="AH6" s="94"/>
      <c r="AI6" s="86"/>
      <c r="AJ6" s="78"/>
      <c r="AK6" s="241"/>
      <c r="AL6" s="238" t="str">
        <f t="shared" ref="AL6:AL24" si="7">IF(AJ6="","",AJ6+5*365.25)</f>
        <v/>
      </c>
      <c r="AM6" s="94"/>
      <c r="AN6" s="72"/>
      <c r="AO6" s="238" t="str">
        <f t="shared" ref="AO6:AO24" si="8">IF(AM6="","",AM6+5*365.25)</f>
        <v/>
      </c>
      <c r="AP6" s="94"/>
      <c r="AQ6" s="86"/>
      <c r="AR6" s="78"/>
      <c r="AS6" s="241"/>
      <c r="AT6" s="238" t="str">
        <f t="shared" ref="AT6:AT24" si="9">IF(AR6="","",AR6+5*365.25)</f>
        <v/>
      </c>
      <c r="AU6" s="94"/>
      <c r="AV6" s="72"/>
      <c r="AW6" s="238" t="str">
        <f t="shared" ref="AW6:AW24" si="10">IF(AU6="","",AU6+5*365.25)</f>
        <v/>
      </c>
      <c r="AX6" s="94"/>
      <c r="AY6" s="86"/>
      <c r="AZ6" s="78"/>
      <c r="BA6" s="241"/>
      <c r="BB6" s="238" t="str">
        <f t="shared" ref="BB6:BB24" si="11">IF(AZ6="","",AZ6+5*365.25)</f>
        <v/>
      </c>
      <c r="BC6" s="94"/>
      <c r="BD6" s="72"/>
      <c r="BE6" s="238" t="str">
        <f t="shared" ref="BE6:BE24" si="12">IF(BC6="","",BC6+5*365.25)</f>
        <v/>
      </c>
      <c r="BF6" s="94"/>
      <c r="BG6" s="86"/>
    </row>
    <row r="7" spans="1:59" ht="15" customHeight="1">
      <c r="A7" s="145"/>
      <c r="B7" s="145"/>
      <c r="C7" s="145"/>
      <c r="D7" s="145"/>
      <c r="E7" s="216"/>
      <c r="F7" s="145"/>
      <c r="G7" s="79"/>
      <c r="H7" s="95"/>
      <c r="I7" s="238" t="str">
        <f t="shared" si="0"/>
        <v/>
      </c>
      <c r="J7" s="59"/>
      <c r="K7" s="95"/>
      <c r="L7" s="238" t="str">
        <f t="shared" si="1"/>
        <v/>
      </c>
      <c r="M7" s="94"/>
      <c r="N7" s="72"/>
      <c r="O7" s="238" t="str">
        <f t="shared" si="2"/>
        <v/>
      </c>
      <c r="P7" s="94"/>
      <c r="Q7" s="86"/>
      <c r="R7" s="199"/>
      <c r="S7" s="78"/>
      <c r="T7" s="241"/>
      <c r="U7" s="238" t="str">
        <f t="shared" si="3"/>
        <v/>
      </c>
      <c r="V7" s="94"/>
      <c r="W7" s="72"/>
      <c r="X7" s="238" t="str">
        <f t="shared" si="4"/>
        <v/>
      </c>
      <c r="Y7" s="94"/>
      <c r="Z7" s="86"/>
      <c r="AA7" s="199"/>
      <c r="AB7" s="78"/>
      <c r="AC7" s="241"/>
      <c r="AD7" s="238" t="str">
        <f t="shared" si="5"/>
        <v/>
      </c>
      <c r="AE7" s="94"/>
      <c r="AF7" s="72"/>
      <c r="AG7" s="238" t="str">
        <f t="shared" si="6"/>
        <v/>
      </c>
      <c r="AH7" s="94"/>
      <c r="AI7" s="86"/>
      <c r="AJ7" s="78"/>
      <c r="AK7" s="241"/>
      <c r="AL7" s="238" t="str">
        <f t="shared" si="7"/>
        <v/>
      </c>
      <c r="AM7" s="94"/>
      <c r="AN7" s="72"/>
      <c r="AO7" s="238" t="str">
        <f t="shared" si="8"/>
        <v/>
      </c>
      <c r="AP7" s="94"/>
      <c r="AQ7" s="86"/>
      <c r="AR7" s="78"/>
      <c r="AS7" s="241"/>
      <c r="AT7" s="238" t="str">
        <f t="shared" si="9"/>
        <v/>
      </c>
      <c r="AU7" s="94"/>
      <c r="AV7" s="72"/>
      <c r="AW7" s="238" t="str">
        <f t="shared" si="10"/>
        <v/>
      </c>
      <c r="AX7" s="94"/>
      <c r="AY7" s="86"/>
      <c r="AZ7" s="78"/>
      <c r="BA7" s="241"/>
      <c r="BB7" s="238" t="str">
        <f t="shared" si="11"/>
        <v/>
      </c>
      <c r="BC7" s="94"/>
      <c r="BD7" s="72"/>
      <c r="BE7" s="238" t="str">
        <f t="shared" si="12"/>
        <v/>
      </c>
      <c r="BF7" s="94"/>
      <c r="BG7" s="86"/>
    </row>
    <row r="8" spans="1:59" ht="15" customHeight="1">
      <c r="A8" s="145"/>
      <c r="B8" s="145"/>
      <c r="C8" s="145"/>
      <c r="D8" s="145"/>
      <c r="E8" s="216"/>
      <c r="F8" s="145"/>
      <c r="G8" s="79"/>
      <c r="H8" s="95"/>
      <c r="I8" s="238" t="str">
        <f t="shared" si="0"/>
        <v/>
      </c>
      <c r="J8" s="59"/>
      <c r="K8" s="95"/>
      <c r="L8" s="238" t="str">
        <f t="shared" si="1"/>
        <v/>
      </c>
      <c r="M8" s="94"/>
      <c r="N8" s="72"/>
      <c r="O8" s="238" t="str">
        <f t="shared" si="2"/>
        <v/>
      </c>
      <c r="P8" s="94"/>
      <c r="Q8" s="86"/>
      <c r="R8" s="199"/>
      <c r="S8" s="78"/>
      <c r="T8" s="241"/>
      <c r="U8" s="238" t="str">
        <f t="shared" si="3"/>
        <v/>
      </c>
      <c r="V8" s="94"/>
      <c r="W8" s="72"/>
      <c r="X8" s="238" t="str">
        <f t="shared" si="4"/>
        <v/>
      </c>
      <c r="Y8" s="94"/>
      <c r="Z8" s="86"/>
      <c r="AA8" s="199"/>
      <c r="AB8" s="78"/>
      <c r="AC8" s="241"/>
      <c r="AD8" s="238" t="str">
        <f t="shared" si="5"/>
        <v/>
      </c>
      <c r="AE8" s="94"/>
      <c r="AF8" s="72"/>
      <c r="AG8" s="238" t="str">
        <f t="shared" si="6"/>
        <v/>
      </c>
      <c r="AH8" s="94"/>
      <c r="AI8" s="86"/>
      <c r="AJ8" s="78"/>
      <c r="AK8" s="241"/>
      <c r="AL8" s="238" t="str">
        <f t="shared" si="7"/>
        <v/>
      </c>
      <c r="AM8" s="94"/>
      <c r="AN8" s="72"/>
      <c r="AO8" s="238" t="str">
        <f t="shared" si="8"/>
        <v/>
      </c>
      <c r="AP8" s="94"/>
      <c r="AQ8" s="86"/>
      <c r="AR8" s="78"/>
      <c r="AS8" s="241"/>
      <c r="AT8" s="238" t="str">
        <f t="shared" si="9"/>
        <v/>
      </c>
      <c r="AU8" s="94"/>
      <c r="AV8" s="72"/>
      <c r="AW8" s="238" t="str">
        <f t="shared" si="10"/>
        <v/>
      </c>
      <c r="AX8" s="94"/>
      <c r="AY8" s="86"/>
      <c r="AZ8" s="78"/>
      <c r="BA8" s="241"/>
      <c r="BB8" s="238" t="str">
        <f t="shared" si="11"/>
        <v/>
      </c>
      <c r="BC8" s="94"/>
      <c r="BD8" s="72"/>
      <c r="BE8" s="238" t="str">
        <f t="shared" si="12"/>
        <v/>
      </c>
      <c r="BF8" s="94"/>
      <c r="BG8" s="86"/>
    </row>
    <row r="9" spans="1:59" ht="15" customHeight="1">
      <c r="A9" s="145"/>
      <c r="B9" s="145"/>
      <c r="C9" s="145"/>
      <c r="D9" s="145"/>
      <c r="E9" s="216"/>
      <c r="F9" s="145"/>
      <c r="G9" s="79"/>
      <c r="H9" s="95"/>
      <c r="I9" s="238" t="str">
        <f t="shared" si="0"/>
        <v/>
      </c>
      <c r="J9" s="59"/>
      <c r="K9" s="95"/>
      <c r="L9" s="238" t="str">
        <f t="shared" si="1"/>
        <v/>
      </c>
      <c r="M9" s="94"/>
      <c r="N9" s="72"/>
      <c r="O9" s="238" t="str">
        <f t="shared" si="2"/>
        <v/>
      </c>
      <c r="P9" s="94"/>
      <c r="Q9" s="86"/>
      <c r="R9" s="199"/>
      <c r="S9" s="78"/>
      <c r="T9" s="241"/>
      <c r="U9" s="238" t="str">
        <f t="shared" si="3"/>
        <v/>
      </c>
      <c r="V9" s="94"/>
      <c r="W9" s="72"/>
      <c r="X9" s="238" t="str">
        <f t="shared" si="4"/>
        <v/>
      </c>
      <c r="Y9" s="94"/>
      <c r="Z9" s="86"/>
      <c r="AA9" s="199"/>
      <c r="AB9" s="78"/>
      <c r="AC9" s="241"/>
      <c r="AD9" s="238" t="str">
        <f t="shared" si="5"/>
        <v/>
      </c>
      <c r="AE9" s="94"/>
      <c r="AF9" s="72"/>
      <c r="AG9" s="238" t="str">
        <f t="shared" si="6"/>
        <v/>
      </c>
      <c r="AH9" s="94"/>
      <c r="AI9" s="86"/>
      <c r="AJ9" s="78"/>
      <c r="AK9" s="241"/>
      <c r="AL9" s="238" t="str">
        <f t="shared" si="7"/>
        <v/>
      </c>
      <c r="AM9" s="94"/>
      <c r="AN9" s="72"/>
      <c r="AO9" s="238" t="str">
        <f t="shared" si="8"/>
        <v/>
      </c>
      <c r="AP9" s="94"/>
      <c r="AQ9" s="86"/>
      <c r="AR9" s="78"/>
      <c r="AS9" s="241"/>
      <c r="AT9" s="238" t="str">
        <f t="shared" si="9"/>
        <v/>
      </c>
      <c r="AU9" s="94"/>
      <c r="AV9" s="72"/>
      <c r="AW9" s="238" t="str">
        <f t="shared" si="10"/>
        <v/>
      </c>
      <c r="AX9" s="94"/>
      <c r="AY9" s="86"/>
      <c r="AZ9" s="78"/>
      <c r="BA9" s="241"/>
      <c r="BB9" s="238" t="str">
        <f t="shared" si="11"/>
        <v/>
      </c>
      <c r="BC9" s="94"/>
      <c r="BD9" s="72"/>
      <c r="BE9" s="238" t="str">
        <f t="shared" si="12"/>
        <v/>
      </c>
      <c r="BF9" s="94"/>
      <c r="BG9" s="86"/>
    </row>
    <row r="10" spans="1:59" ht="15" customHeight="1">
      <c r="A10" s="145"/>
      <c r="B10" s="145"/>
      <c r="C10" s="145"/>
      <c r="D10" s="145"/>
      <c r="E10" s="216"/>
      <c r="F10" s="145"/>
      <c r="G10" s="79"/>
      <c r="H10" s="95"/>
      <c r="I10" s="238" t="str">
        <f t="shared" si="0"/>
        <v/>
      </c>
      <c r="J10" s="59"/>
      <c r="K10" s="95"/>
      <c r="L10" s="238" t="str">
        <f t="shared" si="1"/>
        <v/>
      </c>
      <c r="M10" s="94"/>
      <c r="N10" s="72"/>
      <c r="O10" s="238" t="str">
        <f t="shared" si="2"/>
        <v/>
      </c>
      <c r="P10" s="94"/>
      <c r="Q10" s="86"/>
      <c r="R10" s="199"/>
      <c r="S10" s="78"/>
      <c r="T10" s="241"/>
      <c r="U10" s="238" t="str">
        <f t="shared" si="3"/>
        <v/>
      </c>
      <c r="V10" s="94"/>
      <c r="W10" s="72"/>
      <c r="X10" s="238" t="str">
        <f t="shared" si="4"/>
        <v/>
      </c>
      <c r="Y10" s="94"/>
      <c r="Z10" s="86"/>
      <c r="AA10" s="199"/>
      <c r="AB10" s="78"/>
      <c r="AC10" s="241"/>
      <c r="AD10" s="238" t="str">
        <f t="shared" si="5"/>
        <v/>
      </c>
      <c r="AE10" s="94"/>
      <c r="AF10" s="72"/>
      <c r="AG10" s="238" t="str">
        <f t="shared" si="6"/>
        <v/>
      </c>
      <c r="AH10" s="94"/>
      <c r="AI10" s="86"/>
      <c r="AJ10" s="78"/>
      <c r="AK10" s="241"/>
      <c r="AL10" s="238" t="str">
        <f t="shared" si="7"/>
        <v/>
      </c>
      <c r="AM10" s="94"/>
      <c r="AN10" s="72"/>
      <c r="AO10" s="238" t="str">
        <f t="shared" si="8"/>
        <v/>
      </c>
      <c r="AP10" s="94"/>
      <c r="AQ10" s="86"/>
      <c r="AR10" s="78"/>
      <c r="AS10" s="241"/>
      <c r="AT10" s="238" t="str">
        <f t="shared" si="9"/>
        <v/>
      </c>
      <c r="AU10" s="94"/>
      <c r="AV10" s="72"/>
      <c r="AW10" s="238" t="str">
        <f t="shared" si="10"/>
        <v/>
      </c>
      <c r="AX10" s="94"/>
      <c r="AY10" s="86"/>
      <c r="AZ10" s="78"/>
      <c r="BA10" s="241"/>
      <c r="BB10" s="238" t="str">
        <f t="shared" si="11"/>
        <v/>
      </c>
      <c r="BC10" s="94"/>
      <c r="BD10" s="72"/>
      <c r="BE10" s="238" t="str">
        <f t="shared" si="12"/>
        <v/>
      </c>
      <c r="BF10" s="94"/>
      <c r="BG10" s="86"/>
    </row>
    <row r="11" spans="1:59" ht="15" customHeight="1">
      <c r="A11" s="145"/>
      <c r="B11" s="145"/>
      <c r="C11" s="145"/>
      <c r="D11" s="145"/>
      <c r="E11" s="216"/>
      <c r="F11" s="145"/>
      <c r="G11" s="79"/>
      <c r="H11" s="95"/>
      <c r="I11" s="238" t="str">
        <f t="shared" si="0"/>
        <v/>
      </c>
      <c r="J11" s="59"/>
      <c r="K11" s="95"/>
      <c r="L11" s="238" t="str">
        <f t="shared" si="1"/>
        <v/>
      </c>
      <c r="M11" s="94"/>
      <c r="N11" s="72"/>
      <c r="O11" s="238" t="str">
        <f t="shared" si="2"/>
        <v/>
      </c>
      <c r="P11" s="94"/>
      <c r="Q11" s="86"/>
      <c r="R11" s="199"/>
      <c r="S11" s="78"/>
      <c r="T11" s="241"/>
      <c r="U11" s="238" t="str">
        <f t="shared" si="3"/>
        <v/>
      </c>
      <c r="V11" s="94"/>
      <c r="W11" s="72"/>
      <c r="X11" s="238" t="str">
        <f t="shared" si="4"/>
        <v/>
      </c>
      <c r="Y11" s="94"/>
      <c r="Z11" s="86"/>
      <c r="AA11" s="199"/>
      <c r="AB11" s="78"/>
      <c r="AC11" s="241"/>
      <c r="AD11" s="238" t="str">
        <f t="shared" si="5"/>
        <v/>
      </c>
      <c r="AE11" s="94"/>
      <c r="AF11" s="72"/>
      <c r="AG11" s="238" t="str">
        <f t="shared" si="6"/>
        <v/>
      </c>
      <c r="AH11" s="94"/>
      <c r="AI11" s="86"/>
      <c r="AJ11" s="78"/>
      <c r="AK11" s="241"/>
      <c r="AL11" s="238" t="str">
        <f t="shared" si="7"/>
        <v/>
      </c>
      <c r="AM11" s="94"/>
      <c r="AN11" s="72"/>
      <c r="AO11" s="238" t="str">
        <f t="shared" si="8"/>
        <v/>
      </c>
      <c r="AP11" s="94"/>
      <c r="AQ11" s="86"/>
      <c r="AR11" s="78"/>
      <c r="AS11" s="241"/>
      <c r="AT11" s="238" t="str">
        <f t="shared" si="9"/>
        <v/>
      </c>
      <c r="AU11" s="94"/>
      <c r="AV11" s="72"/>
      <c r="AW11" s="238" t="str">
        <f t="shared" si="10"/>
        <v/>
      </c>
      <c r="AX11" s="94"/>
      <c r="AY11" s="86"/>
      <c r="AZ11" s="78"/>
      <c r="BA11" s="241"/>
      <c r="BB11" s="238" t="str">
        <f t="shared" si="11"/>
        <v/>
      </c>
      <c r="BC11" s="94"/>
      <c r="BD11" s="72"/>
      <c r="BE11" s="238" t="str">
        <f t="shared" si="12"/>
        <v/>
      </c>
      <c r="BF11" s="94"/>
      <c r="BG11" s="86"/>
    </row>
    <row r="12" spans="1:59" ht="15" customHeight="1">
      <c r="A12" s="145"/>
      <c r="B12" s="145"/>
      <c r="C12" s="145"/>
      <c r="D12" s="145"/>
      <c r="E12" s="216"/>
      <c r="F12" s="145"/>
      <c r="G12" s="79"/>
      <c r="H12" s="95"/>
      <c r="I12" s="238" t="str">
        <f t="shared" si="0"/>
        <v/>
      </c>
      <c r="J12" s="59"/>
      <c r="K12" s="95"/>
      <c r="L12" s="238" t="str">
        <f t="shared" si="1"/>
        <v/>
      </c>
      <c r="M12" s="94"/>
      <c r="N12" s="72"/>
      <c r="O12" s="238" t="str">
        <f t="shared" si="2"/>
        <v/>
      </c>
      <c r="P12" s="94"/>
      <c r="Q12" s="86"/>
      <c r="R12" s="199"/>
      <c r="S12" s="78"/>
      <c r="T12" s="241"/>
      <c r="U12" s="238" t="str">
        <f t="shared" si="3"/>
        <v/>
      </c>
      <c r="V12" s="94"/>
      <c r="W12" s="72"/>
      <c r="X12" s="238" t="str">
        <f t="shared" si="4"/>
        <v/>
      </c>
      <c r="Y12" s="94"/>
      <c r="Z12" s="86"/>
      <c r="AA12" s="199"/>
      <c r="AB12" s="78"/>
      <c r="AC12" s="241"/>
      <c r="AD12" s="238" t="str">
        <f t="shared" si="5"/>
        <v/>
      </c>
      <c r="AE12" s="94"/>
      <c r="AF12" s="72"/>
      <c r="AG12" s="238" t="str">
        <f t="shared" si="6"/>
        <v/>
      </c>
      <c r="AH12" s="94"/>
      <c r="AI12" s="86"/>
      <c r="AJ12" s="78"/>
      <c r="AK12" s="241"/>
      <c r="AL12" s="238" t="str">
        <f t="shared" si="7"/>
        <v/>
      </c>
      <c r="AM12" s="94"/>
      <c r="AN12" s="72"/>
      <c r="AO12" s="238" t="str">
        <f t="shared" si="8"/>
        <v/>
      </c>
      <c r="AP12" s="94"/>
      <c r="AQ12" s="86"/>
      <c r="AR12" s="78"/>
      <c r="AS12" s="241"/>
      <c r="AT12" s="238" t="str">
        <f t="shared" si="9"/>
        <v/>
      </c>
      <c r="AU12" s="94"/>
      <c r="AV12" s="72"/>
      <c r="AW12" s="238" t="str">
        <f t="shared" si="10"/>
        <v/>
      </c>
      <c r="AX12" s="94"/>
      <c r="AY12" s="86"/>
      <c r="AZ12" s="78"/>
      <c r="BA12" s="241"/>
      <c r="BB12" s="238" t="str">
        <f t="shared" si="11"/>
        <v/>
      </c>
      <c r="BC12" s="94"/>
      <c r="BD12" s="72"/>
      <c r="BE12" s="238" t="str">
        <f t="shared" si="12"/>
        <v/>
      </c>
      <c r="BF12" s="94"/>
      <c r="BG12" s="86"/>
    </row>
    <row r="13" spans="1:59" ht="15" customHeight="1">
      <c r="A13" s="145"/>
      <c r="B13" s="145"/>
      <c r="C13" s="145"/>
      <c r="D13" s="145"/>
      <c r="E13" s="216"/>
      <c r="F13" s="145"/>
      <c r="G13" s="79"/>
      <c r="H13" s="95"/>
      <c r="I13" s="238" t="str">
        <f t="shared" si="0"/>
        <v/>
      </c>
      <c r="J13" s="59"/>
      <c r="K13" s="95"/>
      <c r="L13" s="238" t="str">
        <f t="shared" si="1"/>
        <v/>
      </c>
      <c r="M13" s="94"/>
      <c r="N13" s="72"/>
      <c r="O13" s="238" t="str">
        <f t="shared" si="2"/>
        <v/>
      </c>
      <c r="P13" s="94"/>
      <c r="Q13" s="86"/>
      <c r="R13" s="199"/>
      <c r="S13" s="78"/>
      <c r="T13" s="241"/>
      <c r="U13" s="238" t="str">
        <f t="shared" si="3"/>
        <v/>
      </c>
      <c r="V13" s="94"/>
      <c r="W13" s="72"/>
      <c r="X13" s="238" t="str">
        <f t="shared" si="4"/>
        <v/>
      </c>
      <c r="Y13" s="94"/>
      <c r="Z13" s="86"/>
      <c r="AA13" s="199"/>
      <c r="AB13" s="78"/>
      <c r="AC13" s="241"/>
      <c r="AD13" s="238" t="str">
        <f t="shared" si="5"/>
        <v/>
      </c>
      <c r="AE13" s="94"/>
      <c r="AF13" s="72"/>
      <c r="AG13" s="238" t="str">
        <f t="shared" si="6"/>
        <v/>
      </c>
      <c r="AH13" s="94"/>
      <c r="AI13" s="86"/>
      <c r="AJ13" s="78"/>
      <c r="AK13" s="241"/>
      <c r="AL13" s="238" t="str">
        <f t="shared" si="7"/>
        <v/>
      </c>
      <c r="AM13" s="94"/>
      <c r="AN13" s="72"/>
      <c r="AO13" s="238" t="str">
        <f t="shared" si="8"/>
        <v/>
      </c>
      <c r="AP13" s="94"/>
      <c r="AQ13" s="86"/>
      <c r="AR13" s="78"/>
      <c r="AS13" s="241"/>
      <c r="AT13" s="238" t="str">
        <f t="shared" si="9"/>
        <v/>
      </c>
      <c r="AU13" s="94"/>
      <c r="AV13" s="72"/>
      <c r="AW13" s="238" t="str">
        <f t="shared" si="10"/>
        <v/>
      </c>
      <c r="AX13" s="94"/>
      <c r="AY13" s="86"/>
      <c r="AZ13" s="78"/>
      <c r="BA13" s="241"/>
      <c r="BB13" s="238" t="str">
        <f t="shared" si="11"/>
        <v/>
      </c>
      <c r="BC13" s="94"/>
      <c r="BD13" s="72"/>
      <c r="BE13" s="238" t="str">
        <f t="shared" si="12"/>
        <v/>
      </c>
      <c r="BF13" s="94"/>
      <c r="BG13" s="86"/>
    </row>
    <row r="14" spans="1:59" ht="15" customHeight="1">
      <c r="A14" s="145"/>
      <c r="B14" s="145"/>
      <c r="C14" s="145"/>
      <c r="D14" s="145"/>
      <c r="E14" s="216"/>
      <c r="F14" s="145"/>
      <c r="G14" s="79"/>
      <c r="H14" s="95"/>
      <c r="I14" s="238" t="str">
        <f t="shared" si="0"/>
        <v/>
      </c>
      <c r="J14" s="59"/>
      <c r="K14" s="95"/>
      <c r="L14" s="238" t="str">
        <f t="shared" si="1"/>
        <v/>
      </c>
      <c r="M14" s="94"/>
      <c r="N14" s="72"/>
      <c r="O14" s="238" t="str">
        <f t="shared" si="2"/>
        <v/>
      </c>
      <c r="P14" s="94"/>
      <c r="Q14" s="86"/>
      <c r="R14" s="199"/>
      <c r="S14" s="78"/>
      <c r="T14" s="241"/>
      <c r="U14" s="238" t="str">
        <f t="shared" si="3"/>
        <v/>
      </c>
      <c r="V14" s="94"/>
      <c r="W14" s="72"/>
      <c r="X14" s="238" t="str">
        <f t="shared" si="4"/>
        <v/>
      </c>
      <c r="Y14" s="94"/>
      <c r="Z14" s="86"/>
      <c r="AA14" s="199"/>
      <c r="AB14" s="78"/>
      <c r="AC14" s="241"/>
      <c r="AD14" s="238" t="str">
        <f t="shared" si="5"/>
        <v/>
      </c>
      <c r="AE14" s="94"/>
      <c r="AF14" s="72"/>
      <c r="AG14" s="238" t="str">
        <f t="shared" si="6"/>
        <v/>
      </c>
      <c r="AH14" s="94"/>
      <c r="AI14" s="86"/>
      <c r="AJ14" s="78"/>
      <c r="AK14" s="241"/>
      <c r="AL14" s="238" t="str">
        <f t="shared" si="7"/>
        <v/>
      </c>
      <c r="AM14" s="94"/>
      <c r="AN14" s="72"/>
      <c r="AO14" s="238" t="str">
        <f t="shared" si="8"/>
        <v/>
      </c>
      <c r="AP14" s="94"/>
      <c r="AQ14" s="86"/>
      <c r="AR14" s="78"/>
      <c r="AS14" s="241"/>
      <c r="AT14" s="238" t="str">
        <f t="shared" si="9"/>
        <v/>
      </c>
      <c r="AU14" s="94"/>
      <c r="AV14" s="72"/>
      <c r="AW14" s="238" t="str">
        <f t="shared" si="10"/>
        <v/>
      </c>
      <c r="AX14" s="94"/>
      <c r="AY14" s="86"/>
      <c r="AZ14" s="78"/>
      <c r="BA14" s="241"/>
      <c r="BB14" s="238" t="str">
        <f t="shared" si="11"/>
        <v/>
      </c>
      <c r="BC14" s="94"/>
      <c r="BD14" s="72"/>
      <c r="BE14" s="238" t="str">
        <f t="shared" si="12"/>
        <v/>
      </c>
      <c r="BF14" s="94"/>
      <c r="BG14" s="86"/>
    </row>
    <row r="15" spans="1:59" ht="15" customHeight="1">
      <c r="A15" s="145"/>
      <c r="B15" s="145"/>
      <c r="C15" s="145"/>
      <c r="D15" s="145"/>
      <c r="E15" s="216"/>
      <c r="F15" s="145"/>
      <c r="G15" s="79"/>
      <c r="H15" s="95"/>
      <c r="I15" s="238" t="str">
        <f t="shared" si="0"/>
        <v/>
      </c>
      <c r="J15" s="59"/>
      <c r="K15" s="95"/>
      <c r="L15" s="238" t="str">
        <f t="shared" si="1"/>
        <v/>
      </c>
      <c r="M15" s="94"/>
      <c r="N15" s="72"/>
      <c r="O15" s="238" t="str">
        <f t="shared" si="2"/>
        <v/>
      </c>
      <c r="P15" s="94"/>
      <c r="Q15" s="86"/>
      <c r="R15" s="199"/>
      <c r="S15" s="78"/>
      <c r="T15" s="241"/>
      <c r="U15" s="238" t="str">
        <f t="shared" si="3"/>
        <v/>
      </c>
      <c r="V15" s="94"/>
      <c r="W15" s="72"/>
      <c r="X15" s="238" t="str">
        <f t="shared" si="4"/>
        <v/>
      </c>
      <c r="Y15" s="94"/>
      <c r="Z15" s="86"/>
      <c r="AA15" s="199"/>
      <c r="AB15" s="78"/>
      <c r="AC15" s="241"/>
      <c r="AD15" s="238" t="str">
        <f t="shared" si="5"/>
        <v/>
      </c>
      <c r="AE15" s="94"/>
      <c r="AF15" s="72"/>
      <c r="AG15" s="238" t="str">
        <f t="shared" si="6"/>
        <v/>
      </c>
      <c r="AH15" s="94"/>
      <c r="AI15" s="86"/>
      <c r="AJ15" s="78"/>
      <c r="AK15" s="241"/>
      <c r="AL15" s="238" t="str">
        <f t="shared" si="7"/>
        <v/>
      </c>
      <c r="AM15" s="94"/>
      <c r="AN15" s="72"/>
      <c r="AO15" s="238" t="str">
        <f t="shared" si="8"/>
        <v/>
      </c>
      <c r="AP15" s="94"/>
      <c r="AQ15" s="86"/>
      <c r="AR15" s="78"/>
      <c r="AS15" s="241"/>
      <c r="AT15" s="238" t="str">
        <f t="shared" si="9"/>
        <v/>
      </c>
      <c r="AU15" s="94"/>
      <c r="AV15" s="72"/>
      <c r="AW15" s="238" t="str">
        <f t="shared" si="10"/>
        <v/>
      </c>
      <c r="AX15" s="94"/>
      <c r="AY15" s="86"/>
      <c r="AZ15" s="78"/>
      <c r="BA15" s="241"/>
      <c r="BB15" s="238" t="str">
        <f t="shared" si="11"/>
        <v/>
      </c>
      <c r="BC15" s="94"/>
      <c r="BD15" s="72"/>
      <c r="BE15" s="238" t="str">
        <f t="shared" si="12"/>
        <v/>
      </c>
      <c r="BF15" s="94"/>
      <c r="BG15" s="86"/>
    </row>
    <row r="16" spans="1:59" ht="15" customHeight="1">
      <c r="A16" s="145"/>
      <c r="B16" s="145"/>
      <c r="C16" s="145"/>
      <c r="D16" s="145"/>
      <c r="E16" s="216"/>
      <c r="F16" s="145"/>
      <c r="G16" s="79"/>
      <c r="H16" s="95"/>
      <c r="I16" s="238" t="str">
        <f t="shared" si="0"/>
        <v/>
      </c>
      <c r="J16" s="59"/>
      <c r="K16" s="95"/>
      <c r="L16" s="238" t="str">
        <f t="shared" si="1"/>
        <v/>
      </c>
      <c r="M16" s="94"/>
      <c r="N16" s="72"/>
      <c r="O16" s="238" t="str">
        <f t="shared" si="2"/>
        <v/>
      </c>
      <c r="P16" s="94"/>
      <c r="Q16" s="86"/>
      <c r="R16" s="199"/>
      <c r="S16" s="78"/>
      <c r="T16" s="241"/>
      <c r="U16" s="238" t="str">
        <f t="shared" si="3"/>
        <v/>
      </c>
      <c r="V16" s="94"/>
      <c r="W16" s="72"/>
      <c r="X16" s="238" t="str">
        <f t="shared" si="4"/>
        <v/>
      </c>
      <c r="Y16" s="94"/>
      <c r="Z16" s="86"/>
      <c r="AA16" s="199"/>
      <c r="AB16" s="78"/>
      <c r="AC16" s="241"/>
      <c r="AD16" s="238" t="str">
        <f t="shared" si="5"/>
        <v/>
      </c>
      <c r="AE16" s="94"/>
      <c r="AF16" s="72"/>
      <c r="AG16" s="238" t="str">
        <f t="shared" si="6"/>
        <v/>
      </c>
      <c r="AH16" s="94"/>
      <c r="AI16" s="86"/>
      <c r="AJ16" s="78"/>
      <c r="AK16" s="241"/>
      <c r="AL16" s="238" t="str">
        <f t="shared" si="7"/>
        <v/>
      </c>
      <c r="AM16" s="94"/>
      <c r="AN16" s="72"/>
      <c r="AO16" s="238" t="str">
        <f t="shared" si="8"/>
        <v/>
      </c>
      <c r="AP16" s="94"/>
      <c r="AQ16" s="86"/>
      <c r="AR16" s="78"/>
      <c r="AS16" s="241"/>
      <c r="AT16" s="238" t="str">
        <f t="shared" si="9"/>
        <v/>
      </c>
      <c r="AU16" s="94"/>
      <c r="AV16" s="72"/>
      <c r="AW16" s="238" t="str">
        <f t="shared" si="10"/>
        <v/>
      </c>
      <c r="AX16" s="94"/>
      <c r="AY16" s="86"/>
      <c r="AZ16" s="78"/>
      <c r="BA16" s="241"/>
      <c r="BB16" s="238" t="str">
        <f t="shared" si="11"/>
        <v/>
      </c>
      <c r="BC16" s="94"/>
      <c r="BD16" s="72"/>
      <c r="BE16" s="238" t="str">
        <f t="shared" si="12"/>
        <v/>
      </c>
      <c r="BF16" s="94"/>
      <c r="BG16" s="86"/>
    </row>
    <row r="17" spans="1:59" ht="15" customHeight="1">
      <c r="A17" s="145"/>
      <c r="B17" s="145"/>
      <c r="C17" s="145"/>
      <c r="D17" s="145"/>
      <c r="E17" s="216"/>
      <c r="F17" s="145"/>
      <c r="G17" s="79"/>
      <c r="H17" s="95"/>
      <c r="I17" s="238" t="str">
        <f t="shared" si="0"/>
        <v/>
      </c>
      <c r="J17" s="59"/>
      <c r="K17" s="95"/>
      <c r="L17" s="238" t="str">
        <f t="shared" si="1"/>
        <v/>
      </c>
      <c r="M17" s="94"/>
      <c r="N17" s="72"/>
      <c r="O17" s="238" t="str">
        <f t="shared" si="2"/>
        <v/>
      </c>
      <c r="P17" s="94"/>
      <c r="Q17" s="86"/>
      <c r="R17" s="199"/>
      <c r="S17" s="78"/>
      <c r="T17" s="241"/>
      <c r="U17" s="238" t="str">
        <f t="shared" si="3"/>
        <v/>
      </c>
      <c r="V17" s="94"/>
      <c r="W17" s="72"/>
      <c r="X17" s="238" t="str">
        <f t="shared" si="4"/>
        <v/>
      </c>
      <c r="Y17" s="94"/>
      <c r="Z17" s="86"/>
      <c r="AA17" s="199"/>
      <c r="AB17" s="78"/>
      <c r="AC17" s="241"/>
      <c r="AD17" s="238" t="str">
        <f t="shared" si="5"/>
        <v/>
      </c>
      <c r="AE17" s="94"/>
      <c r="AF17" s="72"/>
      <c r="AG17" s="238" t="str">
        <f t="shared" si="6"/>
        <v/>
      </c>
      <c r="AH17" s="94"/>
      <c r="AI17" s="86"/>
      <c r="AJ17" s="78"/>
      <c r="AK17" s="241"/>
      <c r="AL17" s="238" t="str">
        <f t="shared" si="7"/>
        <v/>
      </c>
      <c r="AM17" s="94"/>
      <c r="AN17" s="72"/>
      <c r="AO17" s="238" t="str">
        <f t="shared" si="8"/>
        <v/>
      </c>
      <c r="AP17" s="94"/>
      <c r="AQ17" s="86"/>
      <c r="AR17" s="78"/>
      <c r="AS17" s="241"/>
      <c r="AT17" s="238" t="str">
        <f t="shared" si="9"/>
        <v/>
      </c>
      <c r="AU17" s="94"/>
      <c r="AV17" s="72"/>
      <c r="AW17" s="238" t="str">
        <f t="shared" si="10"/>
        <v/>
      </c>
      <c r="AX17" s="94"/>
      <c r="AY17" s="86"/>
      <c r="AZ17" s="78"/>
      <c r="BA17" s="241"/>
      <c r="BB17" s="238" t="str">
        <f t="shared" si="11"/>
        <v/>
      </c>
      <c r="BC17" s="94"/>
      <c r="BD17" s="72"/>
      <c r="BE17" s="238" t="str">
        <f t="shared" si="12"/>
        <v/>
      </c>
      <c r="BF17" s="94"/>
      <c r="BG17" s="86"/>
    </row>
    <row r="18" spans="1:59" ht="15" customHeight="1">
      <c r="A18" s="145"/>
      <c r="B18" s="145"/>
      <c r="C18" s="145"/>
      <c r="D18" s="145"/>
      <c r="E18" s="216"/>
      <c r="F18" s="145"/>
      <c r="G18" s="79"/>
      <c r="H18" s="95"/>
      <c r="I18" s="238" t="str">
        <f t="shared" si="0"/>
        <v/>
      </c>
      <c r="J18" s="59"/>
      <c r="K18" s="95"/>
      <c r="L18" s="238" t="str">
        <f t="shared" si="1"/>
        <v/>
      </c>
      <c r="M18" s="94"/>
      <c r="N18" s="72"/>
      <c r="O18" s="238" t="str">
        <f t="shared" si="2"/>
        <v/>
      </c>
      <c r="P18" s="94"/>
      <c r="Q18" s="86"/>
      <c r="R18" s="199"/>
      <c r="S18" s="78"/>
      <c r="T18" s="241"/>
      <c r="U18" s="238" t="str">
        <f t="shared" si="3"/>
        <v/>
      </c>
      <c r="V18" s="94"/>
      <c r="W18" s="72"/>
      <c r="X18" s="238" t="str">
        <f t="shared" si="4"/>
        <v/>
      </c>
      <c r="Y18" s="94"/>
      <c r="Z18" s="86"/>
      <c r="AA18" s="199"/>
      <c r="AB18" s="78"/>
      <c r="AC18" s="241"/>
      <c r="AD18" s="238" t="str">
        <f t="shared" si="5"/>
        <v/>
      </c>
      <c r="AE18" s="94"/>
      <c r="AF18" s="72"/>
      <c r="AG18" s="238" t="str">
        <f t="shared" si="6"/>
        <v/>
      </c>
      <c r="AH18" s="94"/>
      <c r="AI18" s="86"/>
      <c r="AJ18" s="78"/>
      <c r="AK18" s="241"/>
      <c r="AL18" s="238" t="str">
        <f t="shared" si="7"/>
        <v/>
      </c>
      <c r="AM18" s="94"/>
      <c r="AN18" s="72"/>
      <c r="AO18" s="238" t="str">
        <f t="shared" si="8"/>
        <v/>
      </c>
      <c r="AP18" s="94"/>
      <c r="AQ18" s="86"/>
      <c r="AR18" s="78"/>
      <c r="AS18" s="241"/>
      <c r="AT18" s="238" t="str">
        <f t="shared" si="9"/>
        <v/>
      </c>
      <c r="AU18" s="94"/>
      <c r="AV18" s="72"/>
      <c r="AW18" s="238" t="str">
        <f t="shared" si="10"/>
        <v/>
      </c>
      <c r="AX18" s="94"/>
      <c r="AY18" s="86"/>
      <c r="AZ18" s="78"/>
      <c r="BA18" s="241"/>
      <c r="BB18" s="238" t="str">
        <f t="shared" si="11"/>
        <v/>
      </c>
      <c r="BC18" s="94"/>
      <c r="BD18" s="72"/>
      <c r="BE18" s="238" t="str">
        <f t="shared" si="12"/>
        <v/>
      </c>
      <c r="BF18" s="94"/>
      <c r="BG18" s="86"/>
    </row>
    <row r="19" spans="1:59" ht="15" customHeight="1">
      <c r="A19" s="145"/>
      <c r="B19" s="145"/>
      <c r="C19" s="145"/>
      <c r="D19" s="145"/>
      <c r="E19" s="216"/>
      <c r="F19" s="145"/>
      <c r="G19" s="79"/>
      <c r="H19" s="95"/>
      <c r="I19" s="238" t="str">
        <f t="shared" si="0"/>
        <v/>
      </c>
      <c r="J19" s="59"/>
      <c r="K19" s="95"/>
      <c r="L19" s="238" t="str">
        <f t="shared" si="1"/>
        <v/>
      </c>
      <c r="M19" s="94"/>
      <c r="N19" s="72"/>
      <c r="O19" s="238" t="str">
        <f t="shared" si="2"/>
        <v/>
      </c>
      <c r="P19" s="94"/>
      <c r="Q19" s="86"/>
      <c r="R19" s="199"/>
      <c r="S19" s="78"/>
      <c r="T19" s="241"/>
      <c r="U19" s="238" t="str">
        <f t="shared" si="3"/>
        <v/>
      </c>
      <c r="V19" s="94"/>
      <c r="W19" s="72"/>
      <c r="X19" s="238" t="str">
        <f t="shared" si="4"/>
        <v/>
      </c>
      <c r="Y19" s="94"/>
      <c r="Z19" s="86"/>
      <c r="AA19" s="199"/>
      <c r="AB19" s="78"/>
      <c r="AC19" s="241"/>
      <c r="AD19" s="238" t="str">
        <f t="shared" si="5"/>
        <v/>
      </c>
      <c r="AE19" s="94"/>
      <c r="AF19" s="72"/>
      <c r="AG19" s="238" t="str">
        <f t="shared" si="6"/>
        <v/>
      </c>
      <c r="AH19" s="94"/>
      <c r="AI19" s="86"/>
      <c r="AJ19" s="78"/>
      <c r="AK19" s="241"/>
      <c r="AL19" s="238" t="str">
        <f t="shared" si="7"/>
        <v/>
      </c>
      <c r="AM19" s="94"/>
      <c r="AN19" s="72"/>
      <c r="AO19" s="238" t="str">
        <f t="shared" si="8"/>
        <v/>
      </c>
      <c r="AP19" s="94"/>
      <c r="AQ19" s="86"/>
      <c r="AR19" s="78"/>
      <c r="AS19" s="241"/>
      <c r="AT19" s="238" t="str">
        <f t="shared" si="9"/>
        <v/>
      </c>
      <c r="AU19" s="94"/>
      <c r="AV19" s="72"/>
      <c r="AW19" s="238" t="str">
        <f t="shared" si="10"/>
        <v/>
      </c>
      <c r="AX19" s="94"/>
      <c r="AY19" s="86"/>
      <c r="AZ19" s="78"/>
      <c r="BA19" s="241"/>
      <c r="BB19" s="238" t="str">
        <f t="shared" si="11"/>
        <v/>
      </c>
      <c r="BC19" s="94"/>
      <c r="BD19" s="72"/>
      <c r="BE19" s="238" t="str">
        <f t="shared" si="12"/>
        <v/>
      </c>
      <c r="BF19" s="94"/>
      <c r="BG19" s="86"/>
    </row>
    <row r="20" spans="1:59" ht="15" customHeight="1">
      <c r="A20" s="145"/>
      <c r="B20" s="145"/>
      <c r="C20" s="145"/>
      <c r="D20" s="145"/>
      <c r="E20" s="216"/>
      <c r="F20" s="145"/>
      <c r="G20" s="79"/>
      <c r="H20" s="95"/>
      <c r="I20" s="238" t="str">
        <f t="shared" si="0"/>
        <v/>
      </c>
      <c r="J20" s="59"/>
      <c r="K20" s="95"/>
      <c r="L20" s="238" t="str">
        <f t="shared" si="1"/>
        <v/>
      </c>
      <c r="M20" s="94"/>
      <c r="N20" s="59"/>
      <c r="O20" s="238" t="str">
        <f t="shared" si="2"/>
        <v/>
      </c>
      <c r="P20" s="94"/>
      <c r="Q20" s="87"/>
      <c r="R20" s="199"/>
      <c r="S20" s="79"/>
      <c r="T20" s="95"/>
      <c r="U20" s="238" t="str">
        <f t="shared" si="3"/>
        <v/>
      </c>
      <c r="V20" s="94"/>
      <c r="W20" s="59"/>
      <c r="X20" s="238" t="str">
        <f t="shared" si="4"/>
        <v/>
      </c>
      <c r="Y20" s="94"/>
      <c r="Z20" s="87"/>
      <c r="AA20" s="199"/>
      <c r="AB20" s="79"/>
      <c r="AC20" s="95"/>
      <c r="AD20" s="238" t="str">
        <f t="shared" si="5"/>
        <v/>
      </c>
      <c r="AE20" s="94"/>
      <c r="AF20" s="59"/>
      <c r="AG20" s="238" t="str">
        <f t="shared" si="6"/>
        <v/>
      </c>
      <c r="AH20" s="94"/>
      <c r="AI20" s="87"/>
      <c r="AJ20" s="79"/>
      <c r="AK20" s="95"/>
      <c r="AL20" s="238" t="str">
        <f t="shared" si="7"/>
        <v/>
      </c>
      <c r="AM20" s="94"/>
      <c r="AN20" s="59"/>
      <c r="AO20" s="238" t="str">
        <f t="shared" si="8"/>
        <v/>
      </c>
      <c r="AP20" s="94"/>
      <c r="AQ20" s="87"/>
      <c r="AR20" s="79"/>
      <c r="AS20" s="95"/>
      <c r="AT20" s="238" t="str">
        <f t="shared" si="9"/>
        <v/>
      </c>
      <c r="AU20" s="94"/>
      <c r="AV20" s="59"/>
      <c r="AW20" s="238" t="str">
        <f t="shared" si="10"/>
        <v/>
      </c>
      <c r="AX20" s="94"/>
      <c r="AY20" s="87"/>
      <c r="AZ20" s="79"/>
      <c r="BA20" s="95"/>
      <c r="BB20" s="238" t="str">
        <f t="shared" si="11"/>
        <v/>
      </c>
      <c r="BC20" s="94"/>
      <c r="BD20" s="59"/>
      <c r="BE20" s="238" t="str">
        <f t="shared" si="12"/>
        <v/>
      </c>
      <c r="BF20" s="94"/>
      <c r="BG20" s="87"/>
    </row>
    <row r="21" spans="1:59" ht="15" customHeight="1">
      <c r="A21" s="145"/>
      <c r="B21" s="145"/>
      <c r="C21" s="145"/>
      <c r="D21" s="145"/>
      <c r="E21" s="216"/>
      <c r="F21" s="145"/>
      <c r="G21" s="79"/>
      <c r="H21" s="95"/>
      <c r="I21" s="238" t="str">
        <f t="shared" si="0"/>
        <v/>
      </c>
      <c r="J21" s="59"/>
      <c r="K21" s="95"/>
      <c r="L21" s="238" t="str">
        <f t="shared" si="1"/>
        <v/>
      </c>
      <c r="M21" s="94"/>
      <c r="N21" s="59"/>
      <c r="O21" s="238" t="str">
        <f t="shared" si="2"/>
        <v/>
      </c>
      <c r="P21" s="94"/>
      <c r="Q21" s="87"/>
      <c r="R21" s="199"/>
      <c r="S21" s="79"/>
      <c r="T21" s="95"/>
      <c r="U21" s="238" t="str">
        <f t="shared" si="3"/>
        <v/>
      </c>
      <c r="V21" s="94"/>
      <c r="W21" s="59"/>
      <c r="X21" s="238" t="str">
        <f t="shared" si="4"/>
        <v/>
      </c>
      <c r="Y21" s="94"/>
      <c r="Z21" s="87"/>
      <c r="AA21" s="199"/>
      <c r="AB21" s="79"/>
      <c r="AC21" s="95"/>
      <c r="AD21" s="238" t="str">
        <f t="shared" si="5"/>
        <v/>
      </c>
      <c r="AE21" s="94"/>
      <c r="AF21" s="59"/>
      <c r="AG21" s="238" t="str">
        <f t="shared" si="6"/>
        <v/>
      </c>
      <c r="AH21" s="94"/>
      <c r="AI21" s="87"/>
      <c r="AJ21" s="79"/>
      <c r="AK21" s="95"/>
      <c r="AL21" s="238" t="str">
        <f t="shared" si="7"/>
        <v/>
      </c>
      <c r="AM21" s="94"/>
      <c r="AN21" s="59"/>
      <c r="AO21" s="238" t="str">
        <f t="shared" si="8"/>
        <v/>
      </c>
      <c r="AP21" s="94"/>
      <c r="AQ21" s="87"/>
      <c r="AR21" s="79"/>
      <c r="AS21" s="95"/>
      <c r="AT21" s="238" t="str">
        <f t="shared" si="9"/>
        <v/>
      </c>
      <c r="AU21" s="94"/>
      <c r="AV21" s="59"/>
      <c r="AW21" s="238" t="str">
        <f t="shared" si="10"/>
        <v/>
      </c>
      <c r="AX21" s="94"/>
      <c r="AY21" s="87"/>
      <c r="AZ21" s="79"/>
      <c r="BA21" s="95"/>
      <c r="BB21" s="238" t="str">
        <f t="shared" si="11"/>
        <v/>
      </c>
      <c r="BC21" s="94"/>
      <c r="BD21" s="59"/>
      <c r="BE21" s="238" t="str">
        <f t="shared" si="12"/>
        <v/>
      </c>
      <c r="BF21" s="94"/>
      <c r="BG21" s="87"/>
    </row>
    <row r="22" spans="1:59" ht="15" customHeight="1">
      <c r="A22" s="145"/>
      <c r="B22" s="145"/>
      <c r="C22" s="145"/>
      <c r="D22" s="145"/>
      <c r="E22" s="216"/>
      <c r="F22" s="145"/>
      <c r="G22" s="79"/>
      <c r="H22" s="95"/>
      <c r="I22" s="238" t="str">
        <f t="shared" si="0"/>
        <v/>
      </c>
      <c r="J22" s="59"/>
      <c r="K22" s="95"/>
      <c r="L22" s="238" t="str">
        <f t="shared" si="1"/>
        <v/>
      </c>
      <c r="M22" s="94"/>
      <c r="N22" s="59"/>
      <c r="O22" s="238" t="str">
        <f t="shared" si="2"/>
        <v/>
      </c>
      <c r="P22" s="94"/>
      <c r="Q22" s="87"/>
      <c r="R22" s="199"/>
      <c r="S22" s="79"/>
      <c r="T22" s="95"/>
      <c r="U22" s="238" t="str">
        <f t="shared" si="3"/>
        <v/>
      </c>
      <c r="V22" s="94"/>
      <c r="W22" s="59"/>
      <c r="X22" s="238" t="str">
        <f t="shared" si="4"/>
        <v/>
      </c>
      <c r="Y22" s="94"/>
      <c r="Z22" s="87"/>
      <c r="AA22" s="199"/>
      <c r="AB22" s="79"/>
      <c r="AC22" s="95"/>
      <c r="AD22" s="238" t="str">
        <f t="shared" si="5"/>
        <v/>
      </c>
      <c r="AE22" s="94"/>
      <c r="AF22" s="59"/>
      <c r="AG22" s="238" t="str">
        <f t="shared" si="6"/>
        <v/>
      </c>
      <c r="AH22" s="94"/>
      <c r="AI22" s="87"/>
      <c r="AJ22" s="79"/>
      <c r="AK22" s="95"/>
      <c r="AL22" s="238" t="str">
        <f t="shared" si="7"/>
        <v/>
      </c>
      <c r="AM22" s="94"/>
      <c r="AN22" s="59"/>
      <c r="AO22" s="238" t="str">
        <f t="shared" si="8"/>
        <v/>
      </c>
      <c r="AP22" s="94"/>
      <c r="AQ22" s="87"/>
      <c r="AR22" s="79"/>
      <c r="AS22" s="95"/>
      <c r="AT22" s="238" t="str">
        <f t="shared" si="9"/>
        <v/>
      </c>
      <c r="AU22" s="94"/>
      <c r="AV22" s="59"/>
      <c r="AW22" s="238" t="str">
        <f t="shared" si="10"/>
        <v/>
      </c>
      <c r="AX22" s="94"/>
      <c r="AY22" s="87"/>
      <c r="AZ22" s="79"/>
      <c r="BA22" s="95"/>
      <c r="BB22" s="238" t="str">
        <f t="shared" si="11"/>
        <v/>
      </c>
      <c r="BC22" s="94"/>
      <c r="BD22" s="59"/>
      <c r="BE22" s="238" t="str">
        <f t="shared" si="12"/>
        <v/>
      </c>
      <c r="BF22" s="94"/>
      <c r="BG22" s="87"/>
    </row>
    <row r="23" spans="1:59" ht="15" customHeight="1">
      <c r="A23" s="145"/>
      <c r="B23" s="145"/>
      <c r="C23" s="145"/>
      <c r="D23" s="145"/>
      <c r="E23" s="216"/>
      <c r="F23" s="145"/>
      <c r="G23" s="79"/>
      <c r="H23" s="95"/>
      <c r="I23" s="238" t="str">
        <f t="shared" si="0"/>
        <v/>
      </c>
      <c r="J23" s="59"/>
      <c r="K23" s="95"/>
      <c r="L23" s="238" t="str">
        <f t="shared" si="1"/>
        <v/>
      </c>
      <c r="M23" s="94"/>
      <c r="N23" s="59"/>
      <c r="O23" s="238" t="str">
        <f t="shared" si="2"/>
        <v/>
      </c>
      <c r="P23" s="94"/>
      <c r="Q23" s="87"/>
      <c r="R23" s="199"/>
      <c r="S23" s="79"/>
      <c r="T23" s="95"/>
      <c r="U23" s="238" t="str">
        <f t="shared" si="3"/>
        <v/>
      </c>
      <c r="V23" s="94"/>
      <c r="W23" s="59"/>
      <c r="X23" s="238" t="str">
        <f t="shared" si="4"/>
        <v/>
      </c>
      <c r="Y23" s="94"/>
      <c r="Z23" s="87"/>
      <c r="AA23" s="199"/>
      <c r="AB23" s="79"/>
      <c r="AC23" s="95"/>
      <c r="AD23" s="238" t="str">
        <f t="shared" si="5"/>
        <v/>
      </c>
      <c r="AE23" s="94"/>
      <c r="AF23" s="59"/>
      <c r="AG23" s="238" t="str">
        <f t="shared" si="6"/>
        <v/>
      </c>
      <c r="AH23" s="94"/>
      <c r="AI23" s="87"/>
      <c r="AJ23" s="79"/>
      <c r="AK23" s="95"/>
      <c r="AL23" s="238" t="str">
        <f t="shared" si="7"/>
        <v/>
      </c>
      <c r="AM23" s="94"/>
      <c r="AN23" s="59"/>
      <c r="AO23" s="238" t="str">
        <f t="shared" si="8"/>
        <v/>
      </c>
      <c r="AP23" s="94"/>
      <c r="AQ23" s="87"/>
      <c r="AR23" s="79"/>
      <c r="AS23" s="95"/>
      <c r="AT23" s="238" t="str">
        <f t="shared" si="9"/>
        <v/>
      </c>
      <c r="AU23" s="94"/>
      <c r="AV23" s="59"/>
      <c r="AW23" s="238" t="str">
        <f t="shared" si="10"/>
        <v/>
      </c>
      <c r="AX23" s="94"/>
      <c r="AY23" s="87"/>
      <c r="AZ23" s="79"/>
      <c r="BA23" s="95"/>
      <c r="BB23" s="238" t="str">
        <f t="shared" si="11"/>
        <v/>
      </c>
      <c r="BC23" s="94"/>
      <c r="BD23" s="59"/>
      <c r="BE23" s="238" t="str">
        <f t="shared" si="12"/>
        <v/>
      </c>
      <c r="BF23" s="94"/>
      <c r="BG23" s="87"/>
    </row>
    <row r="24" spans="1:59" ht="15" customHeight="1">
      <c r="A24" s="145"/>
      <c r="B24" s="145"/>
      <c r="C24" s="145"/>
      <c r="D24" s="145"/>
      <c r="E24" s="216"/>
      <c r="F24" s="145"/>
      <c r="G24" s="79"/>
      <c r="H24" s="95"/>
      <c r="I24" s="238" t="str">
        <f t="shared" si="0"/>
        <v/>
      </c>
      <c r="J24" s="59"/>
      <c r="K24" s="95"/>
      <c r="L24" s="238" t="str">
        <f t="shared" si="1"/>
        <v/>
      </c>
      <c r="M24" s="94"/>
      <c r="N24" s="59"/>
      <c r="O24" s="238" t="str">
        <f t="shared" si="2"/>
        <v/>
      </c>
      <c r="P24" s="94"/>
      <c r="Q24" s="87"/>
      <c r="R24" s="199"/>
      <c r="S24" s="79"/>
      <c r="T24" s="95"/>
      <c r="U24" s="238" t="str">
        <f t="shared" si="3"/>
        <v/>
      </c>
      <c r="V24" s="94"/>
      <c r="W24" s="59"/>
      <c r="X24" s="238" t="str">
        <f t="shared" si="4"/>
        <v/>
      </c>
      <c r="Y24" s="94"/>
      <c r="Z24" s="87"/>
      <c r="AA24" s="199"/>
      <c r="AB24" s="79"/>
      <c r="AC24" s="95"/>
      <c r="AD24" s="238" t="str">
        <f t="shared" si="5"/>
        <v/>
      </c>
      <c r="AE24" s="94"/>
      <c r="AF24" s="59"/>
      <c r="AG24" s="238" t="str">
        <f t="shared" si="6"/>
        <v/>
      </c>
      <c r="AH24" s="94"/>
      <c r="AI24" s="87"/>
      <c r="AJ24" s="79"/>
      <c r="AK24" s="95"/>
      <c r="AL24" s="238" t="str">
        <f t="shared" si="7"/>
        <v/>
      </c>
      <c r="AM24" s="94"/>
      <c r="AN24" s="59"/>
      <c r="AO24" s="238" t="str">
        <f t="shared" si="8"/>
        <v/>
      </c>
      <c r="AP24" s="94"/>
      <c r="AQ24" s="87"/>
      <c r="AR24" s="79"/>
      <c r="AS24" s="95"/>
      <c r="AT24" s="238" t="str">
        <f t="shared" si="9"/>
        <v/>
      </c>
      <c r="AU24" s="94"/>
      <c r="AV24" s="59"/>
      <c r="AW24" s="238" t="str">
        <f t="shared" si="10"/>
        <v/>
      </c>
      <c r="AX24" s="94"/>
      <c r="AY24" s="87"/>
      <c r="AZ24" s="79"/>
      <c r="BA24" s="95"/>
      <c r="BB24" s="238" t="str">
        <f t="shared" si="11"/>
        <v/>
      </c>
      <c r="BC24" s="94"/>
      <c r="BD24" s="59"/>
      <c r="BE24" s="238" t="str">
        <f t="shared" si="12"/>
        <v/>
      </c>
      <c r="BF24" s="94"/>
      <c r="BG24" s="87"/>
    </row>
  </sheetData>
  <mergeCells count="9">
    <mergeCell ref="A3:F3"/>
    <mergeCell ref="C1:F1"/>
    <mergeCell ref="AZ2:BG2"/>
    <mergeCell ref="AR2:AY2"/>
    <mergeCell ref="AJ2:AQ2"/>
    <mergeCell ref="AB2:AI2"/>
    <mergeCell ref="A2:E2"/>
    <mergeCell ref="G2:Q2"/>
    <mergeCell ref="S2:Z2"/>
  </mergeCells>
  <conditionalFormatting sqref="I3">
    <cfRule type="timePeriod" dxfId="93" priority="55" timePeriod="thisMonth">
      <formula>AND(MONTH(I3)=MONTH(TODAY()),YEAR(I3)=YEAR(TODAY()))</formula>
    </cfRule>
    <cfRule type="timePeriod" dxfId="92" priority="56" timePeriod="nextMonth">
      <formula>AND(MONTH(I3)=MONTH(EDATE(TODAY(),0+1)),YEAR(I3)=YEAR(EDATE(TODAY(),0+1)))</formula>
    </cfRule>
    <cfRule type="timePeriod" dxfId="91" priority="57" timePeriod="lastMonth">
      <formula>AND(MONTH(I3)=MONTH(EDATE(TODAY(),0-1)),YEAR(I3)=YEAR(EDATE(TODAY(),0-1)))</formula>
    </cfRule>
  </conditionalFormatting>
  <conditionalFormatting sqref="O3">
    <cfRule type="timePeriod" dxfId="90" priority="49" timePeriod="thisMonth">
      <formula>AND(MONTH(O3)=MONTH(TODAY()),YEAR(O3)=YEAR(TODAY()))</formula>
    </cfRule>
    <cfRule type="timePeriod" dxfId="89" priority="50" timePeriod="nextMonth">
      <formula>AND(MONTH(O3)=MONTH(EDATE(TODAY(),0+1)),YEAR(O3)=YEAR(EDATE(TODAY(),0+1)))</formula>
    </cfRule>
    <cfRule type="timePeriod" dxfId="88" priority="51" timePeriod="lastMonth">
      <formula>AND(MONTH(O3)=MONTH(EDATE(TODAY(),0-1)),YEAR(O3)=YEAR(EDATE(TODAY(),0-1)))</formula>
    </cfRule>
  </conditionalFormatting>
  <conditionalFormatting sqref="X3">
    <cfRule type="timePeriod" dxfId="87" priority="40" timePeriod="thisMonth">
      <formula>AND(MONTH(X3)=MONTH(TODAY()),YEAR(X3)=YEAR(TODAY()))</formula>
    </cfRule>
    <cfRule type="timePeriod" dxfId="86" priority="41" timePeriod="nextMonth">
      <formula>AND(MONTH(X3)=MONTH(EDATE(TODAY(),0+1)),YEAR(X3)=YEAR(EDATE(TODAY(),0+1)))</formula>
    </cfRule>
    <cfRule type="timePeriod" dxfId="85" priority="42" timePeriod="lastMonth">
      <formula>AND(MONTH(X3)=MONTH(EDATE(TODAY(),0-1)),YEAR(X3)=YEAR(EDATE(TODAY(),0-1)))</formula>
    </cfRule>
  </conditionalFormatting>
  <conditionalFormatting sqref="AT3">
    <cfRule type="timePeriod" dxfId="84" priority="22" timePeriod="thisMonth">
      <formula>AND(MONTH(AT3)=MONTH(TODAY()),YEAR(AT3)=YEAR(TODAY()))</formula>
    </cfRule>
    <cfRule type="timePeriod" dxfId="83" priority="23" timePeriod="nextMonth">
      <formula>AND(MONTH(AT3)=MONTH(EDATE(TODAY(),0+1)),YEAR(AT3)=YEAR(EDATE(TODAY(),0+1)))</formula>
    </cfRule>
    <cfRule type="timePeriod" dxfId="82" priority="24" timePeriod="lastMonth">
      <formula>AND(MONTH(AT3)=MONTH(EDATE(TODAY(),0-1)),YEAR(AT3)=YEAR(EDATE(TODAY(),0-1)))</formula>
    </cfRule>
  </conditionalFormatting>
  <conditionalFormatting sqref="L3">
    <cfRule type="timePeriod" dxfId="81" priority="52" timePeriod="thisMonth">
      <formula>AND(MONTH(L3)=MONTH(TODAY()),YEAR(L3)=YEAR(TODAY()))</formula>
    </cfRule>
    <cfRule type="timePeriod" dxfId="80" priority="53" timePeriod="nextMonth">
      <formula>AND(MONTH(L3)=MONTH(EDATE(TODAY(),0+1)),YEAR(L3)=YEAR(EDATE(TODAY(),0+1)))</formula>
    </cfRule>
    <cfRule type="timePeriod" dxfId="79" priority="54" timePeriod="lastMonth">
      <formula>AND(MONTH(L3)=MONTH(EDATE(TODAY(),0-1)),YEAR(L3)=YEAR(EDATE(TODAY(),0-1)))</formula>
    </cfRule>
  </conditionalFormatting>
  <conditionalFormatting sqref="AD3">
    <cfRule type="timePeriod" dxfId="78" priority="37" timePeriod="thisMonth">
      <formula>AND(MONTH(AD3)=MONTH(TODAY()),YEAR(AD3)=YEAR(TODAY()))</formula>
    </cfRule>
    <cfRule type="timePeriod" dxfId="77" priority="38" timePeriod="nextMonth">
      <formula>AND(MONTH(AD3)=MONTH(EDATE(TODAY(),0+1)),YEAR(AD3)=YEAR(EDATE(TODAY(),0+1)))</formula>
    </cfRule>
    <cfRule type="timePeriod" dxfId="76" priority="39" timePeriod="lastMonth">
      <formula>AND(MONTH(AD3)=MONTH(EDATE(TODAY(),0-1)),YEAR(AD3)=YEAR(EDATE(TODAY(),0-1)))</formula>
    </cfRule>
  </conditionalFormatting>
  <conditionalFormatting sqref="U3">
    <cfRule type="timePeriod" dxfId="75" priority="43" timePeriod="thisMonth">
      <formula>AND(MONTH(U3)=MONTH(TODAY()),YEAR(U3)=YEAR(TODAY()))</formula>
    </cfRule>
    <cfRule type="timePeriod" dxfId="74" priority="44" timePeriod="nextMonth">
      <formula>AND(MONTH(U3)=MONTH(EDATE(TODAY(),0+1)),YEAR(U3)=YEAR(EDATE(TODAY(),0+1)))</formula>
    </cfRule>
    <cfRule type="timePeriod" dxfId="73" priority="45" timePeriod="lastMonth">
      <formula>AND(MONTH(U3)=MONTH(EDATE(TODAY(),0-1)),YEAR(U3)=YEAR(EDATE(TODAY(),0-1)))</formula>
    </cfRule>
  </conditionalFormatting>
  <conditionalFormatting sqref="AO3">
    <cfRule type="timePeriod" dxfId="72" priority="31" timePeriod="thisMonth">
      <formula>AND(MONTH(AO3)=MONTH(TODAY()),YEAR(AO3)=YEAR(TODAY()))</formula>
    </cfRule>
    <cfRule type="timePeriod" dxfId="71" priority="32" timePeriod="nextMonth">
      <formula>AND(MONTH(AO3)=MONTH(EDATE(TODAY(),0+1)),YEAR(AO3)=YEAR(EDATE(TODAY(),0+1)))</formula>
    </cfRule>
    <cfRule type="timePeriod" dxfId="70" priority="33" timePeriod="lastMonth">
      <formula>AND(MONTH(AO3)=MONTH(EDATE(TODAY(),0-1)),YEAR(AO3)=YEAR(EDATE(TODAY(),0-1)))</formula>
    </cfRule>
  </conditionalFormatting>
  <conditionalFormatting sqref="AG3">
    <cfRule type="timePeriod" dxfId="69" priority="34" timePeriod="thisMonth">
      <formula>AND(MONTH(AG3)=MONTH(TODAY()),YEAR(AG3)=YEAR(TODAY()))</formula>
    </cfRule>
    <cfRule type="timePeriod" dxfId="68" priority="35" timePeriod="nextMonth">
      <formula>AND(MONTH(AG3)=MONTH(EDATE(TODAY(),0+1)),YEAR(AG3)=YEAR(EDATE(TODAY(),0+1)))</formula>
    </cfRule>
    <cfRule type="timePeriod" dxfId="67" priority="36" timePeriod="lastMonth">
      <formula>AND(MONTH(AG3)=MONTH(EDATE(TODAY(),0-1)),YEAR(AG3)=YEAR(EDATE(TODAY(),0-1)))</formula>
    </cfRule>
  </conditionalFormatting>
  <conditionalFormatting sqref="AL3">
    <cfRule type="timePeriod" dxfId="66" priority="28" timePeriod="thisMonth">
      <formula>AND(MONTH(AL3)=MONTH(TODAY()),YEAR(AL3)=YEAR(TODAY()))</formula>
    </cfRule>
    <cfRule type="timePeriod" dxfId="65" priority="29" timePeriod="nextMonth">
      <formula>AND(MONTH(AL3)=MONTH(EDATE(TODAY(),0+1)),YEAR(AL3)=YEAR(EDATE(TODAY(),0+1)))</formula>
    </cfRule>
    <cfRule type="timePeriod" dxfId="64" priority="30" timePeriod="lastMonth">
      <formula>AND(MONTH(AL3)=MONTH(EDATE(TODAY(),0-1)),YEAR(AL3)=YEAR(EDATE(TODAY(),0-1)))</formula>
    </cfRule>
  </conditionalFormatting>
  <conditionalFormatting sqref="BB3">
    <cfRule type="timePeriod" dxfId="63" priority="16" timePeriod="thisMonth">
      <formula>AND(MONTH(BB3)=MONTH(TODAY()),YEAR(BB3)=YEAR(TODAY()))</formula>
    </cfRule>
    <cfRule type="timePeriod" dxfId="62" priority="17" timePeriod="nextMonth">
      <formula>AND(MONTH(BB3)=MONTH(EDATE(TODAY(),0+1)),YEAR(BB3)=YEAR(EDATE(TODAY(),0+1)))</formula>
    </cfRule>
    <cfRule type="timePeriod" dxfId="61" priority="18" timePeriod="lastMonth">
      <formula>AND(MONTH(BB3)=MONTH(EDATE(TODAY(),0-1)),YEAR(BB3)=YEAR(EDATE(TODAY(),0-1)))</formula>
    </cfRule>
  </conditionalFormatting>
  <conditionalFormatting sqref="BE3">
    <cfRule type="timePeriod" dxfId="60" priority="13" timePeriod="thisMonth">
      <formula>AND(MONTH(BE3)=MONTH(TODAY()),YEAR(BE3)=YEAR(TODAY()))</formula>
    </cfRule>
    <cfRule type="timePeriod" dxfId="59" priority="14" timePeriod="nextMonth">
      <formula>AND(MONTH(BE3)=MONTH(EDATE(TODAY(),0+1)),YEAR(BE3)=YEAR(EDATE(TODAY(),0+1)))</formula>
    </cfRule>
    <cfRule type="timePeriod" dxfId="58" priority="15" timePeriod="lastMonth">
      <formula>AND(MONTH(BE3)=MONTH(EDATE(TODAY(),0-1)),YEAR(BE3)=YEAR(EDATE(TODAY(),0-1)))</formula>
    </cfRule>
  </conditionalFormatting>
  <conditionalFormatting sqref="AW3">
    <cfRule type="timePeriod" dxfId="57" priority="19" timePeriod="thisMonth">
      <formula>AND(MONTH(AW3)=MONTH(TODAY()),YEAR(AW3)=YEAR(TODAY()))</formula>
    </cfRule>
    <cfRule type="timePeriod" dxfId="56" priority="20" timePeriod="nextMonth">
      <formula>AND(MONTH(AW3)=MONTH(EDATE(TODAY(),0+1)),YEAR(AW3)=YEAR(EDATE(TODAY(),0+1)))</formula>
    </cfRule>
    <cfRule type="timePeriod" dxfId="55" priority="21" timePeriod="lastMonth">
      <formula>AND(MONTH(AW3)=MONTH(EDATE(TODAY(),0-1)),YEAR(AW3)=YEAR(EDATE(TODAY(),0-1)))</formula>
    </cfRule>
  </conditionalFormatting>
  <conditionalFormatting sqref="A2">
    <cfRule type="timePeriod" dxfId="54" priority="1" timePeriod="thisMonth">
      <formula>AND(MONTH(A2)=MONTH(TODAY()),YEAR(A2)=YEAR(TODAY()))</formula>
    </cfRule>
    <cfRule type="timePeriod" dxfId="53" priority="2" timePeriod="nextMonth">
      <formula>AND(MONTH(A2)=MONTH(EDATE(TODAY(),0+1)),YEAR(A2)=YEAR(EDATE(TODAY(),0+1)))</formula>
    </cfRule>
    <cfRule type="timePeriod" dxfId="52" priority="3" timePeriod="lastMonth">
      <formula>AND(MONTH(A2)=MONTH(EDATE(TODAY(),0-1)),YEAR(A2)=YEAR(EDATE(TODAY(),0-1)))</formula>
    </cfRule>
  </conditionalFormatting>
  <dataValidations count="13">
    <dataValidation allowBlank="1" showInputMessage="1" showErrorMessage="1" promptTitle="Rappel de formule" prompt="Formule à écrire en I5 en cas de suppression involontaire, puis tirer la formule vers le bas du tableau :_x000a_=SI(G5=&quot;&quot;;&quot;&quot;;G5+1*365,25)" sqref="I3"/>
    <dataValidation allowBlank="1" showInputMessage="1" showErrorMessage="1" promptTitle="Rappel de formule" prompt="Formule à écrire en L5 en cas de suppression involontaire, puis tirer la formule vers le bas du tableau :_x000a_=SI(J5=&quot;&quot;;&quot;&quot;;J5+1*365,25)" sqref="L3"/>
    <dataValidation allowBlank="1" showInputMessage="1" showErrorMessage="1" promptTitle="Rappel de formule" prompt="Formule à écrire en O5 en cas de suppression involontaire, puis tirer la formule vers le bas du tableau :_x000a_=SI(M5=&quot;&quot;;&quot;&quot;;M5+1*365,25)" sqref="O3"/>
    <dataValidation allowBlank="1" showInputMessage="1" showErrorMessage="1" promptTitle="Rappel de formule" prompt="Formule à écrire en U5 en cas de suppression involontaire, puis tirer la formule vers le bas du tableau :_x000a_=SI(S5=&quot;&quot;;&quot;&quot;;S5+5*365,25)" sqref="U3"/>
    <dataValidation allowBlank="1" showInputMessage="1" showErrorMessage="1" promptTitle="Rappel de formule" prompt="Formule à écrire en X5 en cas de suppression involontaire, puis tirer la formule vers le bas du tableau :_x000a_=SI(V5=&quot;&quot;;&quot;&quot;;V5+5*365,25)" sqref="X3"/>
    <dataValidation allowBlank="1" showInputMessage="1" showErrorMessage="1" promptTitle="Rappel de formule" prompt="Formule à écrire en AD5 en cas de suppression involontaire, puis tirer la formule vers le bas du tableau :_x000a_=SI(AB5=&quot;&quot;;&quot;&quot;;AB5+5*365,25)" sqref="AD3"/>
    <dataValidation allowBlank="1" showInputMessage="1" showErrorMessage="1" promptTitle="Rappel de formule" prompt="Formule à écrire en AG5 en cas de suppression involontaire, puis tirer la formule vers le bas du tableau :_x000a_=SI(AE5=&quot;&quot;;&quot;&quot;;AE5+5*365,25)" sqref="AG3"/>
    <dataValidation allowBlank="1" showInputMessage="1" showErrorMessage="1" promptTitle="Rappel de formule" prompt="Formule à écrire en AO5 en cas de suppression involontaire, puis tirer la formule vers le bas du tableau :_x000a_=SI(AM5=&quot;&quot;;&quot;&quot;;AM5+5*365,25)" sqref="AO3"/>
    <dataValidation allowBlank="1" showInputMessage="1" showErrorMessage="1" promptTitle="Rappel de formule" prompt="Formule à écrire en AL5 en cas de suppression involontaire, puis tirer la formule vers le bas du tableau :_x000a_=SI(AJ5=&quot;&quot;;&quot;&quot;;AJ5+5*365,25)" sqref="AL3"/>
    <dataValidation allowBlank="1" showInputMessage="1" showErrorMessage="1" promptTitle="Rappel de formule" prompt="Formule à écrire en AT5 en cas de suppression involontaire, puis tirer la formule vers le bas du tableau :_x000a_=SI(AR5=&quot;&quot;;&quot;&quot;;AR5+5*365,25)" sqref="AT3"/>
    <dataValidation allowBlank="1" showInputMessage="1" showErrorMessage="1" promptTitle="Rappel de formule" prompt="Formule à écrire en AW5 en cas de suppression involontaire, puis tirer la formule vers le bas du tableau :_x000a_=SI(AU5=&quot;&quot;;&quot;&quot;;AU5+5*365,25)" sqref="AW3"/>
    <dataValidation allowBlank="1" showInputMessage="1" showErrorMessage="1" promptTitle="Rappel de formule" prompt="Formule à écrire en BB5 en cas de suppression involontaire, puis tirer la formule vers le bas du tableau :_x000a_=SI(AZ5=&quot;&quot;;&quot;&quot;;AZ5+5*365,25)" sqref="BB3"/>
    <dataValidation allowBlank="1" showInputMessage="1" showErrorMessage="1" promptTitle="Rappel de formule" prompt="Formule à écrire en BE5 en cas de suppression involontaire, puis tirer la formule vers le bas du tableau :_x000a_=SI(BC5=&quot;&quot;;&quot;&quot;;BC5+5*365,25)" sqref="BE3"/>
  </dataValidations>
  <hyperlinks>
    <hyperlink ref="S2" location="'R457'!A1" display="Echafaudages roulants (Recommandation R457)"/>
    <hyperlink ref="AB2:AI2" location="'R408'!A1" display="'R408'!A1"/>
    <hyperlink ref="AJ2:AQ2" location="'R408'!A1" display="Vérification, réception et réalisation de la maintenance Echafaudages fixes (Recommandation R408)"/>
    <hyperlink ref="AR2:AY2" location="'R408'!A1" display="Utilisation Echafaudages fixes (Recommandation R408)"/>
    <hyperlink ref="AZ2:BG2" location="'R408'!A1" display="Utilisation et réalisation de la vérification journalière Echafaudages fixes (Recommandation R408)"/>
    <hyperlink ref="G2:Q2" location="Hauteur!A1" display="PORT DU HARNAIS"/>
    <hyperlink ref="AK2" location="'R408'!A1" display="Vérification, réception et réalisation de la maintenance Echafaudages fixes (Recommandation R408)"/>
    <hyperlink ref="AS2" location="'R408'!A1" display="Utilisation Echafaudages fixes (Recommandation R408)"/>
    <hyperlink ref="BA2" location="'R408'!A1" display="Utilisation et réalisation de la vérification journalière Echafaudages fixes (Recommandation R408)"/>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zoomScaleNormal="100" workbookViewId="0">
      <pane xSplit="6" ySplit="4" topLeftCell="G5" activePane="bottomRight" state="frozen"/>
      <selection pane="topRight" activeCell="G1" sqref="G1"/>
      <selection pane="bottomLeft" activeCell="A5" sqref="A5"/>
      <selection pane="bottomRight" activeCell="C1" sqref="C1:F1"/>
    </sheetView>
  </sheetViews>
  <sheetFormatPr baseColWidth="10" defaultRowHeight="15"/>
  <cols>
    <col min="1" max="1" width="15" customWidth="1"/>
    <col min="4" max="4" width="13.5703125" customWidth="1"/>
    <col min="7" max="25" width="10.7109375" customWidth="1"/>
  </cols>
  <sheetData>
    <row r="1" spans="1:25" ht="118.5" customHeight="1" thickBot="1">
      <c r="A1" s="23"/>
      <c r="B1" s="23"/>
      <c r="C1" s="390" t="s">
        <v>503</v>
      </c>
      <c r="D1" s="390"/>
      <c r="E1" s="390"/>
      <c r="F1" s="390"/>
    </row>
    <row r="2" spans="1:25" s="209" customFormat="1" ht="39" customHeight="1" thickBot="1">
      <c r="A2" s="393" t="s">
        <v>333</v>
      </c>
      <c r="B2" s="394"/>
      <c r="C2" s="394"/>
      <c r="D2" s="394"/>
      <c r="E2" s="395"/>
      <c r="G2" s="465" t="s">
        <v>306</v>
      </c>
      <c r="H2" s="466"/>
      <c r="I2" s="466"/>
      <c r="J2" s="466"/>
      <c r="K2" s="466"/>
      <c r="L2" s="468" t="s">
        <v>307</v>
      </c>
      <c r="M2" s="466"/>
      <c r="N2" s="466"/>
      <c r="O2" s="466"/>
      <c r="P2" s="466"/>
      <c r="Q2" s="466"/>
      <c r="R2" s="467"/>
      <c r="S2" s="465" t="s">
        <v>308</v>
      </c>
      <c r="T2" s="466"/>
      <c r="U2" s="466"/>
      <c r="V2" s="466"/>
      <c r="W2" s="466"/>
      <c r="X2" s="466"/>
      <c r="Y2" s="467"/>
    </row>
    <row r="3" spans="1:25" ht="87" customHeight="1" thickBot="1">
      <c r="A3" s="463" t="s">
        <v>487</v>
      </c>
      <c r="B3" s="464"/>
      <c r="C3" s="464"/>
      <c r="D3" s="464"/>
      <c r="E3" s="464"/>
      <c r="F3" s="55"/>
      <c r="G3" s="185" t="s">
        <v>7</v>
      </c>
      <c r="H3" s="149" t="s">
        <v>291</v>
      </c>
      <c r="I3" s="186" t="s">
        <v>480</v>
      </c>
      <c r="J3" s="149" t="s">
        <v>292</v>
      </c>
      <c r="K3" s="187" t="s">
        <v>481</v>
      </c>
      <c r="L3" s="185" t="s">
        <v>256</v>
      </c>
      <c r="M3" s="149" t="s">
        <v>291</v>
      </c>
      <c r="N3" s="186" t="s">
        <v>482</v>
      </c>
      <c r="O3" s="149" t="s">
        <v>292</v>
      </c>
      <c r="P3" s="186" t="s">
        <v>483</v>
      </c>
      <c r="Q3" s="190" t="s">
        <v>325</v>
      </c>
      <c r="R3" s="189" t="s">
        <v>326</v>
      </c>
      <c r="S3" s="185" t="s">
        <v>8</v>
      </c>
      <c r="T3" s="149" t="s">
        <v>291</v>
      </c>
      <c r="U3" s="186" t="s">
        <v>484</v>
      </c>
      <c r="V3" s="149" t="s">
        <v>292</v>
      </c>
      <c r="W3" s="186" t="s">
        <v>485</v>
      </c>
      <c r="X3" s="190" t="s">
        <v>327</v>
      </c>
      <c r="Y3" s="193" t="s">
        <v>328</v>
      </c>
    </row>
    <row r="4" spans="1:25" s="2" customFormat="1">
      <c r="A4" s="134" t="s">
        <v>0</v>
      </c>
      <c r="B4" s="135" t="s">
        <v>1</v>
      </c>
      <c r="C4" s="135" t="s">
        <v>2</v>
      </c>
      <c r="D4" s="135" t="s">
        <v>3</v>
      </c>
      <c r="E4" s="135" t="s">
        <v>4</v>
      </c>
      <c r="F4" s="171" t="s">
        <v>190</v>
      </c>
      <c r="G4" s="136" t="s">
        <v>192</v>
      </c>
      <c r="H4" s="137" t="s">
        <v>305</v>
      </c>
      <c r="I4" s="138" t="s">
        <v>299</v>
      </c>
      <c r="J4" s="137" t="s">
        <v>305</v>
      </c>
      <c r="K4" s="139" t="s">
        <v>302</v>
      </c>
      <c r="L4" s="136" t="s">
        <v>192</v>
      </c>
      <c r="M4" s="137" t="s">
        <v>305</v>
      </c>
      <c r="N4" s="138" t="s">
        <v>299</v>
      </c>
      <c r="O4" s="137" t="s">
        <v>305</v>
      </c>
      <c r="P4" s="188" t="s">
        <v>302</v>
      </c>
      <c r="Q4" s="191" t="s">
        <v>348</v>
      </c>
      <c r="R4" s="191" t="s">
        <v>348</v>
      </c>
      <c r="S4" s="136" t="s">
        <v>192</v>
      </c>
      <c r="T4" s="137" t="s">
        <v>305</v>
      </c>
      <c r="U4" s="138" t="s">
        <v>299</v>
      </c>
      <c r="V4" s="137" t="s">
        <v>305</v>
      </c>
      <c r="W4" s="192" t="s">
        <v>302</v>
      </c>
      <c r="X4" s="191" t="s">
        <v>348</v>
      </c>
      <c r="Y4" s="194" t="s">
        <v>348</v>
      </c>
    </row>
    <row r="5" spans="1:25" s="71" customFormat="1">
      <c r="A5" s="141" t="s">
        <v>9</v>
      </c>
      <c r="B5" s="142" t="s">
        <v>10</v>
      </c>
      <c r="C5" s="142" t="s">
        <v>11</v>
      </c>
      <c r="D5" s="142" t="s">
        <v>12</v>
      </c>
      <c r="E5" s="143">
        <v>43466</v>
      </c>
      <c r="F5" s="142" t="s">
        <v>191</v>
      </c>
      <c r="G5" s="181">
        <v>43507</v>
      </c>
      <c r="H5" s="102">
        <f>IF(G5="","",G5+3*365.25)</f>
        <v>44602.75</v>
      </c>
      <c r="I5" s="104">
        <v>44600</v>
      </c>
      <c r="J5" s="102">
        <f>IF(I5="","",I5+3*365.25)</f>
        <v>45695.75</v>
      </c>
      <c r="K5" s="184"/>
      <c r="L5" s="181">
        <v>43507</v>
      </c>
      <c r="M5" s="102">
        <f>IF(L5="","",L5+3*365.25)</f>
        <v>44602.75</v>
      </c>
      <c r="N5" s="104">
        <v>44600</v>
      </c>
      <c r="O5" s="102">
        <f>IF(N5="","",N5+3*365.25)</f>
        <v>45695.75</v>
      </c>
      <c r="P5" s="104"/>
      <c r="Q5" s="98"/>
      <c r="R5" s="104"/>
      <c r="S5" s="181">
        <v>43507</v>
      </c>
      <c r="T5" s="102">
        <f>IF(S5="","",S5+3*365.25)</f>
        <v>44602.75</v>
      </c>
      <c r="U5" s="104">
        <v>44600</v>
      </c>
      <c r="V5" s="102">
        <f>IF(U5="","",U5+3*365.25)</f>
        <v>45695.75</v>
      </c>
      <c r="W5" s="104"/>
      <c r="X5" s="98"/>
      <c r="Y5" s="184"/>
    </row>
    <row r="6" spans="1:25" ht="15" customHeight="1">
      <c r="A6" s="145"/>
      <c r="B6" s="145"/>
      <c r="C6" s="145"/>
      <c r="D6" s="145"/>
      <c r="E6" s="216"/>
      <c r="F6" s="145"/>
      <c r="G6" s="79"/>
      <c r="H6" s="103" t="str">
        <f t="shared" ref="H6:H24" si="0">IF(G6="","",G6+3*365.25)</f>
        <v/>
      </c>
      <c r="I6" s="59"/>
      <c r="J6" s="103" t="str">
        <f t="shared" ref="J6:J24" si="1">IF(I6="","",I6+3*365.25)</f>
        <v/>
      </c>
      <c r="K6" s="87"/>
      <c r="L6" s="79"/>
      <c r="M6" s="103" t="str">
        <f t="shared" ref="M6:M24" si="2">IF(L6="","",L6+3*365.25)</f>
        <v/>
      </c>
      <c r="N6" s="59"/>
      <c r="O6" s="103" t="str">
        <f t="shared" ref="O6:O24" si="3">IF(N6="","",N6+3*365.25)</f>
        <v/>
      </c>
      <c r="P6" s="59"/>
      <c r="Q6" s="66"/>
      <c r="R6" s="59"/>
      <c r="S6" s="79"/>
      <c r="T6" s="103" t="str">
        <f t="shared" ref="T6:T24" si="4">IF(S6="","",S6+3*365.25)</f>
        <v/>
      </c>
      <c r="U6" s="59"/>
      <c r="V6" s="103" t="str">
        <f t="shared" ref="V6:V24" si="5">IF(U6="","",U6+3*365.25)</f>
        <v/>
      </c>
      <c r="W6" s="59"/>
      <c r="X6" s="66"/>
      <c r="Y6" s="87"/>
    </row>
    <row r="7" spans="1:25" ht="15" customHeight="1">
      <c r="A7" s="145"/>
      <c r="B7" s="145"/>
      <c r="C7" s="145"/>
      <c r="D7" s="145"/>
      <c r="E7" s="216"/>
      <c r="F7" s="145"/>
      <c r="G7" s="79"/>
      <c r="H7" s="103" t="str">
        <f t="shared" si="0"/>
        <v/>
      </c>
      <c r="I7" s="59"/>
      <c r="J7" s="103" t="str">
        <f t="shared" si="1"/>
        <v/>
      </c>
      <c r="K7" s="87"/>
      <c r="L7" s="79"/>
      <c r="M7" s="103" t="str">
        <f t="shared" si="2"/>
        <v/>
      </c>
      <c r="N7" s="59"/>
      <c r="O7" s="103" t="str">
        <f t="shared" si="3"/>
        <v/>
      </c>
      <c r="P7" s="59"/>
      <c r="Q7" s="66"/>
      <c r="R7" s="59"/>
      <c r="S7" s="79"/>
      <c r="T7" s="103" t="str">
        <f t="shared" si="4"/>
        <v/>
      </c>
      <c r="U7" s="59"/>
      <c r="V7" s="103" t="str">
        <f t="shared" si="5"/>
        <v/>
      </c>
      <c r="W7" s="59"/>
      <c r="X7" s="66"/>
      <c r="Y7" s="87"/>
    </row>
    <row r="8" spans="1:25" ht="15" customHeight="1">
      <c r="A8" s="145"/>
      <c r="B8" s="145"/>
      <c r="C8" s="145"/>
      <c r="D8" s="145"/>
      <c r="E8" s="216"/>
      <c r="F8" s="145"/>
      <c r="G8" s="79"/>
      <c r="H8" s="103" t="str">
        <f t="shared" si="0"/>
        <v/>
      </c>
      <c r="I8" s="59"/>
      <c r="J8" s="103" t="str">
        <f t="shared" si="1"/>
        <v/>
      </c>
      <c r="K8" s="87"/>
      <c r="L8" s="79"/>
      <c r="M8" s="103" t="str">
        <f t="shared" si="2"/>
        <v/>
      </c>
      <c r="N8" s="59"/>
      <c r="O8" s="103" t="str">
        <f t="shared" si="3"/>
        <v/>
      </c>
      <c r="P8" s="59"/>
      <c r="Q8" s="66"/>
      <c r="R8" s="59"/>
      <c r="S8" s="79"/>
      <c r="T8" s="103" t="str">
        <f t="shared" si="4"/>
        <v/>
      </c>
      <c r="U8" s="59"/>
      <c r="V8" s="103" t="str">
        <f t="shared" si="5"/>
        <v/>
      </c>
      <c r="W8" s="59"/>
      <c r="X8" s="66"/>
      <c r="Y8" s="87"/>
    </row>
    <row r="9" spans="1:25" ht="15" customHeight="1">
      <c r="A9" s="145"/>
      <c r="B9" s="145"/>
      <c r="C9" s="145"/>
      <c r="D9" s="145"/>
      <c r="E9" s="216"/>
      <c r="F9" s="145"/>
      <c r="G9" s="79"/>
      <c r="H9" s="103" t="str">
        <f t="shared" si="0"/>
        <v/>
      </c>
      <c r="I9" s="59"/>
      <c r="J9" s="103" t="str">
        <f t="shared" si="1"/>
        <v/>
      </c>
      <c r="K9" s="87"/>
      <c r="L9" s="79"/>
      <c r="M9" s="103" t="str">
        <f t="shared" si="2"/>
        <v/>
      </c>
      <c r="N9" s="59"/>
      <c r="O9" s="103" t="str">
        <f t="shared" si="3"/>
        <v/>
      </c>
      <c r="P9" s="59"/>
      <c r="Q9" s="66"/>
      <c r="R9" s="59"/>
      <c r="S9" s="79"/>
      <c r="T9" s="103" t="str">
        <f t="shared" si="4"/>
        <v/>
      </c>
      <c r="U9" s="59"/>
      <c r="V9" s="103" t="str">
        <f t="shared" si="5"/>
        <v/>
      </c>
      <c r="W9" s="59"/>
      <c r="X9" s="66"/>
      <c r="Y9" s="87"/>
    </row>
    <row r="10" spans="1:25" ht="15" customHeight="1">
      <c r="A10" s="145"/>
      <c r="B10" s="145"/>
      <c r="C10" s="145"/>
      <c r="D10" s="145"/>
      <c r="E10" s="216"/>
      <c r="F10" s="145"/>
      <c r="G10" s="79"/>
      <c r="H10" s="103" t="str">
        <f t="shared" si="0"/>
        <v/>
      </c>
      <c r="I10" s="59"/>
      <c r="J10" s="103" t="str">
        <f t="shared" si="1"/>
        <v/>
      </c>
      <c r="K10" s="87"/>
      <c r="L10" s="79"/>
      <c r="M10" s="103" t="str">
        <f t="shared" si="2"/>
        <v/>
      </c>
      <c r="N10" s="59"/>
      <c r="O10" s="103" t="str">
        <f t="shared" si="3"/>
        <v/>
      </c>
      <c r="P10" s="59"/>
      <c r="Q10" s="66"/>
      <c r="R10" s="59"/>
      <c r="S10" s="79"/>
      <c r="T10" s="103" t="str">
        <f t="shared" si="4"/>
        <v/>
      </c>
      <c r="U10" s="59"/>
      <c r="V10" s="103" t="str">
        <f t="shared" si="5"/>
        <v/>
      </c>
      <c r="W10" s="59"/>
      <c r="X10" s="66"/>
      <c r="Y10" s="87"/>
    </row>
    <row r="11" spans="1:25" ht="15" customHeight="1">
      <c r="A11" s="145"/>
      <c r="B11" s="145"/>
      <c r="C11" s="145"/>
      <c r="D11" s="145"/>
      <c r="E11" s="216"/>
      <c r="F11" s="145"/>
      <c r="G11" s="79"/>
      <c r="H11" s="103" t="str">
        <f t="shared" si="0"/>
        <v/>
      </c>
      <c r="I11" s="59"/>
      <c r="J11" s="103" t="str">
        <f t="shared" si="1"/>
        <v/>
      </c>
      <c r="K11" s="87"/>
      <c r="L11" s="79"/>
      <c r="M11" s="103" t="str">
        <f t="shared" si="2"/>
        <v/>
      </c>
      <c r="N11" s="59"/>
      <c r="O11" s="103" t="str">
        <f t="shared" si="3"/>
        <v/>
      </c>
      <c r="P11" s="59"/>
      <c r="Q11" s="66"/>
      <c r="R11" s="59"/>
      <c r="S11" s="79"/>
      <c r="T11" s="103" t="str">
        <f t="shared" si="4"/>
        <v/>
      </c>
      <c r="U11" s="59"/>
      <c r="V11" s="103" t="str">
        <f t="shared" si="5"/>
        <v/>
      </c>
      <c r="W11" s="59"/>
      <c r="X11" s="66"/>
      <c r="Y11" s="87"/>
    </row>
    <row r="12" spans="1:25" ht="15" customHeight="1">
      <c r="A12" s="145"/>
      <c r="B12" s="145"/>
      <c r="C12" s="145"/>
      <c r="D12" s="145"/>
      <c r="E12" s="216"/>
      <c r="F12" s="145"/>
      <c r="G12" s="79"/>
      <c r="H12" s="103" t="str">
        <f t="shared" si="0"/>
        <v/>
      </c>
      <c r="I12" s="59"/>
      <c r="J12" s="103" t="str">
        <f t="shared" si="1"/>
        <v/>
      </c>
      <c r="K12" s="87"/>
      <c r="L12" s="79"/>
      <c r="M12" s="103" t="str">
        <f t="shared" si="2"/>
        <v/>
      </c>
      <c r="N12" s="59"/>
      <c r="O12" s="103" t="str">
        <f t="shared" si="3"/>
        <v/>
      </c>
      <c r="P12" s="59"/>
      <c r="Q12" s="66"/>
      <c r="R12" s="59"/>
      <c r="S12" s="79"/>
      <c r="T12" s="103" t="str">
        <f t="shared" si="4"/>
        <v/>
      </c>
      <c r="U12" s="59"/>
      <c r="V12" s="103" t="str">
        <f t="shared" si="5"/>
        <v/>
      </c>
      <c r="W12" s="59"/>
      <c r="X12" s="66"/>
      <c r="Y12" s="87"/>
    </row>
    <row r="13" spans="1:25" ht="15" customHeight="1">
      <c r="A13" s="145"/>
      <c r="B13" s="145"/>
      <c r="C13" s="145"/>
      <c r="D13" s="145"/>
      <c r="E13" s="216"/>
      <c r="F13" s="145"/>
      <c r="G13" s="79"/>
      <c r="H13" s="103" t="str">
        <f t="shared" si="0"/>
        <v/>
      </c>
      <c r="I13" s="59"/>
      <c r="J13" s="103" t="str">
        <f t="shared" si="1"/>
        <v/>
      </c>
      <c r="K13" s="87"/>
      <c r="L13" s="79"/>
      <c r="M13" s="103" t="str">
        <f t="shared" si="2"/>
        <v/>
      </c>
      <c r="N13" s="59"/>
      <c r="O13" s="103" t="str">
        <f t="shared" si="3"/>
        <v/>
      </c>
      <c r="P13" s="59"/>
      <c r="Q13" s="66"/>
      <c r="R13" s="59"/>
      <c r="S13" s="79"/>
      <c r="T13" s="103" t="str">
        <f t="shared" si="4"/>
        <v/>
      </c>
      <c r="U13" s="59"/>
      <c r="V13" s="103" t="str">
        <f t="shared" si="5"/>
        <v/>
      </c>
      <c r="W13" s="59"/>
      <c r="X13" s="66"/>
      <c r="Y13" s="87"/>
    </row>
    <row r="14" spans="1:25" ht="15" customHeight="1">
      <c r="A14" s="145"/>
      <c r="B14" s="145"/>
      <c r="C14" s="145"/>
      <c r="D14" s="145"/>
      <c r="E14" s="216"/>
      <c r="F14" s="145"/>
      <c r="G14" s="79"/>
      <c r="H14" s="103" t="str">
        <f t="shared" si="0"/>
        <v/>
      </c>
      <c r="I14" s="59"/>
      <c r="J14" s="103" t="str">
        <f t="shared" si="1"/>
        <v/>
      </c>
      <c r="K14" s="87"/>
      <c r="L14" s="79"/>
      <c r="M14" s="103" t="str">
        <f t="shared" si="2"/>
        <v/>
      </c>
      <c r="N14" s="59"/>
      <c r="O14" s="103" t="str">
        <f t="shared" si="3"/>
        <v/>
      </c>
      <c r="P14" s="59"/>
      <c r="Q14" s="66"/>
      <c r="R14" s="59"/>
      <c r="S14" s="79"/>
      <c r="T14" s="103" t="str">
        <f t="shared" si="4"/>
        <v/>
      </c>
      <c r="U14" s="59"/>
      <c r="V14" s="103" t="str">
        <f t="shared" si="5"/>
        <v/>
      </c>
      <c r="W14" s="59"/>
      <c r="X14" s="66"/>
      <c r="Y14" s="87"/>
    </row>
    <row r="15" spans="1:25" ht="15" customHeight="1">
      <c r="A15" s="145"/>
      <c r="B15" s="145"/>
      <c r="C15" s="145"/>
      <c r="D15" s="145"/>
      <c r="E15" s="216"/>
      <c r="F15" s="145"/>
      <c r="G15" s="79"/>
      <c r="H15" s="103" t="str">
        <f t="shared" si="0"/>
        <v/>
      </c>
      <c r="I15" s="59"/>
      <c r="J15" s="103" t="str">
        <f t="shared" si="1"/>
        <v/>
      </c>
      <c r="K15" s="87"/>
      <c r="L15" s="79"/>
      <c r="M15" s="103" t="str">
        <f t="shared" si="2"/>
        <v/>
      </c>
      <c r="N15" s="59"/>
      <c r="O15" s="103" t="str">
        <f t="shared" si="3"/>
        <v/>
      </c>
      <c r="P15" s="59"/>
      <c r="Q15" s="66"/>
      <c r="R15" s="59"/>
      <c r="S15" s="79"/>
      <c r="T15" s="103" t="str">
        <f t="shared" si="4"/>
        <v/>
      </c>
      <c r="U15" s="59"/>
      <c r="V15" s="103" t="str">
        <f t="shared" si="5"/>
        <v/>
      </c>
      <c r="W15" s="59"/>
      <c r="X15" s="66"/>
      <c r="Y15" s="87"/>
    </row>
    <row r="16" spans="1:25" ht="15" customHeight="1">
      <c r="A16" s="145"/>
      <c r="B16" s="145"/>
      <c r="C16" s="145"/>
      <c r="D16" s="145"/>
      <c r="E16" s="216"/>
      <c r="F16" s="145"/>
      <c r="G16" s="79"/>
      <c r="H16" s="103" t="str">
        <f t="shared" si="0"/>
        <v/>
      </c>
      <c r="I16" s="59"/>
      <c r="J16" s="103" t="str">
        <f t="shared" si="1"/>
        <v/>
      </c>
      <c r="K16" s="87"/>
      <c r="L16" s="79"/>
      <c r="M16" s="103" t="str">
        <f t="shared" si="2"/>
        <v/>
      </c>
      <c r="N16" s="59"/>
      <c r="O16" s="103" t="str">
        <f t="shared" si="3"/>
        <v/>
      </c>
      <c r="P16" s="59"/>
      <c r="Q16" s="66"/>
      <c r="R16" s="59"/>
      <c r="S16" s="79"/>
      <c r="T16" s="103" t="str">
        <f t="shared" si="4"/>
        <v/>
      </c>
      <c r="U16" s="59"/>
      <c r="V16" s="103" t="str">
        <f t="shared" si="5"/>
        <v/>
      </c>
      <c r="W16" s="59"/>
      <c r="X16" s="66"/>
      <c r="Y16" s="87"/>
    </row>
    <row r="17" spans="1:25" ht="15" customHeight="1">
      <c r="A17" s="145"/>
      <c r="B17" s="145"/>
      <c r="C17" s="145"/>
      <c r="D17" s="145"/>
      <c r="E17" s="216"/>
      <c r="F17" s="145"/>
      <c r="G17" s="79"/>
      <c r="H17" s="103" t="str">
        <f t="shared" si="0"/>
        <v/>
      </c>
      <c r="I17" s="59"/>
      <c r="J17" s="103" t="str">
        <f t="shared" si="1"/>
        <v/>
      </c>
      <c r="K17" s="87"/>
      <c r="L17" s="79"/>
      <c r="M17" s="103" t="str">
        <f t="shared" si="2"/>
        <v/>
      </c>
      <c r="N17" s="59"/>
      <c r="O17" s="103" t="str">
        <f t="shared" si="3"/>
        <v/>
      </c>
      <c r="P17" s="59"/>
      <c r="Q17" s="66"/>
      <c r="R17" s="59"/>
      <c r="S17" s="79"/>
      <c r="T17" s="103" t="str">
        <f t="shared" si="4"/>
        <v/>
      </c>
      <c r="U17" s="59"/>
      <c r="V17" s="103" t="str">
        <f t="shared" si="5"/>
        <v/>
      </c>
      <c r="W17" s="59"/>
      <c r="X17" s="66"/>
      <c r="Y17" s="87"/>
    </row>
    <row r="18" spans="1:25" ht="15" customHeight="1">
      <c r="A18" s="145"/>
      <c r="B18" s="145"/>
      <c r="C18" s="145"/>
      <c r="D18" s="145"/>
      <c r="E18" s="216"/>
      <c r="F18" s="145"/>
      <c r="G18" s="79"/>
      <c r="H18" s="103" t="str">
        <f t="shared" si="0"/>
        <v/>
      </c>
      <c r="I18" s="59"/>
      <c r="J18" s="103" t="str">
        <f t="shared" si="1"/>
        <v/>
      </c>
      <c r="K18" s="87"/>
      <c r="L18" s="79"/>
      <c r="M18" s="103" t="str">
        <f t="shared" si="2"/>
        <v/>
      </c>
      <c r="N18" s="59"/>
      <c r="O18" s="103" t="str">
        <f t="shared" si="3"/>
        <v/>
      </c>
      <c r="P18" s="59"/>
      <c r="Q18" s="66"/>
      <c r="R18" s="59"/>
      <c r="S18" s="79"/>
      <c r="T18" s="103" t="str">
        <f t="shared" si="4"/>
        <v/>
      </c>
      <c r="U18" s="59"/>
      <c r="V18" s="103" t="str">
        <f t="shared" si="5"/>
        <v/>
      </c>
      <c r="W18" s="59"/>
      <c r="X18" s="66"/>
      <c r="Y18" s="87"/>
    </row>
    <row r="19" spans="1:25" ht="15" customHeight="1">
      <c r="A19" s="145"/>
      <c r="B19" s="145"/>
      <c r="C19" s="145"/>
      <c r="D19" s="145"/>
      <c r="E19" s="216"/>
      <c r="F19" s="145"/>
      <c r="G19" s="79"/>
      <c r="H19" s="103" t="str">
        <f t="shared" si="0"/>
        <v/>
      </c>
      <c r="I19" s="59"/>
      <c r="J19" s="103" t="str">
        <f t="shared" si="1"/>
        <v/>
      </c>
      <c r="K19" s="87"/>
      <c r="L19" s="79"/>
      <c r="M19" s="103" t="str">
        <f t="shared" si="2"/>
        <v/>
      </c>
      <c r="N19" s="59"/>
      <c r="O19" s="103" t="str">
        <f t="shared" si="3"/>
        <v/>
      </c>
      <c r="P19" s="59"/>
      <c r="Q19" s="66"/>
      <c r="R19" s="59"/>
      <c r="S19" s="79"/>
      <c r="T19" s="103" t="str">
        <f t="shared" si="4"/>
        <v/>
      </c>
      <c r="U19" s="59"/>
      <c r="V19" s="103" t="str">
        <f t="shared" si="5"/>
        <v/>
      </c>
      <c r="W19" s="59"/>
      <c r="X19" s="66"/>
      <c r="Y19" s="87"/>
    </row>
    <row r="20" spans="1:25" ht="15" customHeight="1">
      <c r="A20" s="145"/>
      <c r="B20" s="145"/>
      <c r="C20" s="145"/>
      <c r="D20" s="145"/>
      <c r="E20" s="216"/>
      <c r="F20" s="145"/>
      <c r="G20" s="79"/>
      <c r="H20" s="103" t="str">
        <f t="shared" si="0"/>
        <v/>
      </c>
      <c r="I20" s="59"/>
      <c r="J20" s="103" t="str">
        <f t="shared" si="1"/>
        <v/>
      </c>
      <c r="K20" s="87"/>
      <c r="L20" s="79"/>
      <c r="M20" s="103" t="str">
        <f t="shared" si="2"/>
        <v/>
      </c>
      <c r="N20" s="59"/>
      <c r="O20" s="103" t="str">
        <f t="shared" si="3"/>
        <v/>
      </c>
      <c r="P20" s="59"/>
      <c r="Q20" s="66"/>
      <c r="R20" s="59"/>
      <c r="S20" s="79"/>
      <c r="T20" s="103" t="str">
        <f t="shared" si="4"/>
        <v/>
      </c>
      <c r="U20" s="59"/>
      <c r="V20" s="103" t="str">
        <f t="shared" si="5"/>
        <v/>
      </c>
      <c r="W20" s="59"/>
      <c r="X20" s="66"/>
      <c r="Y20" s="87"/>
    </row>
    <row r="21" spans="1:25" ht="15" customHeight="1">
      <c r="A21" s="145"/>
      <c r="B21" s="145"/>
      <c r="C21" s="145"/>
      <c r="D21" s="145"/>
      <c r="E21" s="216"/>
      <c r="F21" s="145"/>
      <c r="G21" s="79"/>
      <c r="H21" s="103" t="str">
        <f t="shared" si="0"/>
        <v/>
      </c>
      <c r="I21" s="59"/>
      <c r="J21" s="103" t="str">
        <f t="shared" si="1"/>
        <v/>
      </c>
      <c r="K21" s="87"/>
      <c r="L21" s="79"/>
      <c r="M21" s="103" t="str">
        <f t="shared" si="2"/>
        <v/>
      </c>
      <c r="N21" s="59"/>
      <c r="O21" s="103" t="str">
        <f t="shared" si="3"/>
        <v/>
      </c>
      <c r="P21" s="59"/>
      <c r="Q21" s="66"/>
      <c r="R21" s="59"/>
      <c r="S21" s="79"/>
      <c r="T21" s="103" t="str">
        <f t="shared" si="4"/>
        <v/>
      </c>
      <c r="U21" s="59"/>
      <c r="V21" s="103" t="str">
        <f t="shared" si="5"/>
        <v/>
      </c>
      <c r="W21" s="59"/>
      <c r="X21" s="66"/>
      <c r="Y21" s="87"/>
    </row>
    <row r="22" spans="1:25" ht="15" customHeight="1">
      <c r="A22" s="145"/>
      <c r="B22" s="145"/>
      <c r="C22" s="145"/>
      <c r="D22" s="145"/>
      <c r="E22" s="216"/>
      <c r="F22" s="145"/>
      <c r="G22" s="79"/>
      <c r="H22" s="103" t="str">
        <f t="shared" si="0"/>
        <v/>
      </c>
      <c r="I22" s="59"/>
      <c r="J22" s="103" t="str">
        <f t="shared" si="1"/>
        <v/>
      </c>
      <c r="K22" s="87"/>
      <c r="L22" s="79"/>
      <c r="M22" s="103" t="str">
        <f t="shared" si="2"/>
        <v/>
      </c>
      <c r="N22" s="59"/>
      <c r="O22" s="103" t="str">
        <f t="shared" si="3"/>
        <v/>
      </c>
      <c r="P22" s="59"/>
      <c r="Q22" s="66"/>
      <c r="R22" s="59"/>
      <c r="S22" s="79"/>
      <c r="T22" s="103" t="str">
        <f t="shared" si="4"/>
        <v/>
      </c>
      <c r="U22" s="59"/>
      <c r="V22" s="103" t="str">
        <f t="shared" si="5"/>
        <v/>
      </c>
      <c r="W22" s="59"/>
      <c r="X22" s="66"/>
      <c r="Y22" s="87"/>
    </row>
    <row r="23" spans="1:25" ht="15" customHeight="1">
      <c r="A23" s="145"/>
      <c r="B23" s="145"/>
      <c r="C23" s="145"/>
      <c r="D23" s="145"/>
      <c r="E23" s="216"/>
      <c r="F23" s="145"/>
      <c r="G23" s="79"/>
      <c r="H23" s="103" t="str">
        <f t="shared" si="0"/>
        <v/>
      </c>
      <c r="I23" s="59"/>
      <c r="J23" s="103" t="str">
        <f t="shared" si="1"/>
        <v/>
      </c>
      <c r="K23" s="87"/>
      <c r="L23" s="79"/>
      <c r="M23" s="103" t="str">
        <f t="shared" si="2"/>
        <v/>
      </c>
      <c r="N23" s="59"/>
      <c r="O23" s="103" t="str">
        <f t="shared" si="3"/>
        <v/>
      </c>
      <c r="P23" s="59"/>
      <c r="Q23" s="66"/>
      <c r="R23" s="59"/>
      <c r="S23" s="79"/>
      <c r="T23" s="103" t="str">
        <f t="shared" si="4"/>
        <v/>
      </c>
      <c r="U23" s="59"/>
      <c r="V23" s="103" t="str">
        <f t="shared" si="5"/>
        <v/>
      </c>
      <c r="W23" s="59"/>
      <c r="X23" s="66"/>
      <c r="Y23" s="87"/>
    </row>
    <row r="24" spans="1:25" ht="15" customHeight="1">
      <c r="A24" s="145"/>
      <c r="B24" s="145"/>
      <c r="C24" s="145"/>
      <c r="D24" s="145"/>
      <c r="E24" s="216"/>
      <c r="F24" s="145"/>
      <c r="G24" s="79"/>
      <c r="H24" s="103" t="str">
        <f t="shared" si="0"/>
        <v/>
      </c>
      <c r="I24" s="59"/>
      <c r="J24" s="103" t="str">
        <f t="shared" si="1"/>
        <v/>
      </c>
      <c r="K24" s="87"/>
      <c r="L24" s="79"/>
      <c r="M24" s="103" t="str">
        <f t="shared" si="2"/>
        <v/>
      </c>
      <c r="N24" s="59"/>
      <c r="O24" s="103" t="str">
        <f t="shared" si="3"/>
        <v/>
      </c>
      <c r="P24" s="59"/>
      <c r="Q24" s="66"/>
      <c r="R24" s="59"/>
      <c r="S24" s="79"/>
      <c r="T24" s="103" t="str">
        <f t="shared" si="4"/>
        <v/>
      </c>
      <c r="U24" s="59"/>
      <c r="V24" s="103" t="str">
        <f t="shared" si="5"/>
        <v/>
      </c>
      <c r="W24" s="59"/>
      <c r="X24" s="66"/>
      <c r="Y24" s="87"/>
    </row>
  </sheetData>
  <mergeCells count="6">
    <mergeCell ref="A3:E3"/>
    <mergeCell ref="C1:F1"/>
    <mergeCell ref="G2:K2"/>
    <mergeCell ref="S2:Y2"/>
    <mergeCell ref="A2:E2"/>
    <mergeCell ref="L2:R2"/>
  </mergeCells>
  <conditionalFormatting sqref="A2">
    <cfRule type="timePeriod" dxfId="51" priority="1" timePeriod="thisMonth">
      <formula>AND(MONTH(A2)=MONTH(TODAY()),YEAR(A2)=YEAR(TODAY()))</formula>
    </cfRule>
    <cfRule type="timePeriod" dxfId="50" priority="2" timePeriod="nextMonth">
      <formula>AND(MONTH(A2)=MONTH(EDATE(TODAY(),0+1)),YEAR(A2)=YEAR(EDATE(TODAY(),0+1)))</formula>
    </cfRule>
    <cfRule type="timePeriod" dxfId="49" priority="3" timePeriod="lastMonth">
      <formula>AND(MONTH(A2)=MONTH(EDATE(TODAY(),0-1)),YEAR(A2)=YEAR(EDATE(TODAY(),0-1)))</formula>
    </cfRule>
  </conditionalFormatting>
  <dataValidations count="4">
    <dataValidation allowBlank="1" showInputMessage="1" showErrorMessage="1" promptTitle="Rappel de formule" prompt="Formule à écrire en H5 en cas de suppression involontaire, puis tirer la formule vers le bas du tableau :_x000a_=SI(G5=&quot;&quot;;&quot;&quot;;G5+3*365,25)" sqref="T3"/>
    <dataValidation allowBlank="1" showInputMessage="1" showErrorMessage="1" promptTitle="Rappel de formule" prompt="Formule à écrire en J5 en cas de suppression involontaire, puis tirer la formule vers le bas du tableau :_x000a_=SI(I5=&quot;&quot;;&quot;&quot;;I5+3*365,25)" sqref="V3"/>
    <dataValidation allowBlank="1" showInputMessage="1" showErrorMessage="1" promptTitle="Rappel de formule" prompt="Formule à écrire en H5 en cas de suppression involontaire, puis tirer la formule vers le bas du tableau :_x000a_=SI(G5=&quot;&quot;;&quot;&quot;;G5+3*365,25)" sqref="H3 M3"/>
    <dataValidation allowBlank="1" showInputMessage="1" showErrorMessage="1" promptTitle="Rappel de formule" prompt="Formule à écrire en J5 en cas de suppression involontaire, puis tirer la formule vers le bas du tableau :_x000a_=SI(I5=&quot;&quot;;&quot;&quot;;I5+3*365,25)" sqref="J3 O3"/>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11</vt:i4>
      </vt:variant>
    </vt:vector>
  </HeadingPairs>
  <TitlesOfParts>
    <vt:vector size="32" baseType="lpstr">
      <vt:lpstr>MODE EMPLOI</vt:lpstr>
      <vt:lpstr>Suivi médical</vt:lpstr>
      <vt:lpstr>Permis</vt:lpstr>
      <vt:lpstr>Engins</vt:lpstr>
      <vt:lpstr>Hab électrique</vt:lpstr>
      <vt:lpstr>SST+PRAP+INC</vt:lpstr>
      <vt:lpstr>Chimique</vt:lpstr>
      <vt:lpstr>Haut.+Echaf.</vt:lpstr>
      <vt:lpstr>ATEX</vt:lpstr>
      <vt:lpstr>R482</vt:lpstr>
      <vt:lpstr>R483</vt:lpstr>
      <vt:lpstr>R484</vt:lpstr>
      <vt:lpstr>R485</vt:lpstr>
      <vt:lpstr>R486</vt:lpstr>
      <vt:lpstr>R487</vt:lpstr>
      <vt:lpstr>R489</vt:lpstr>
      <vt:lpstr>R490</vt:lpstr>
      <vt:lpstr>Electrique</vt:lpstr>
      <vt:lpstr>R457</vt:lpstr>
      <vt:lpstr>R408</vt:lpstr>
      <vt:lpstr>Hauteur</vt:lpstr>
      <vt:lpstr>TableauVM</vt:lpstr>
      <vt:lpstr>Electrique!Zone_d_impression</vt:lpstr>
      <vt:lpstr>'MODE EMPLOI'!Zone_d_impression</vt:lpstr>
      <vt:lpstr>'R482'!Zone_d_impression</vt:lpstr>
      <vt:lpstr>'R483'!Zone_d_impression</vt:lpstr>
      <vt:lpstr>'R484'!Zone_d_impression</vt:lpstr>
      <vt:lpstr>'R485'!Zone_d_impression</vt:lpstr>
      <vt:lpstr>'R486'!Zone_d_impression</vt:lpstr>
      <vt:lpstr>'R487'!Zone_d_impression</vt:lpstr>
      <vt:lpstr>'R489'!Zone_d_impression</vt:lpstr>
      <vt:lpstr>'R490'!Zone_d_impression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Hild</dc:creator>
  <cp:lastModifiedBy>Justine Chalon</cp:lastModifiedBy>
  <cp:lastPrinted>2019-12-02T08:10:24Z</cp:lastPrinted>
  <dcterms:created xsi:type="dcterms:W3CDTF">2019-01-23T10:13:13Z</dcterms:created>
  <dcterms:modified xsi:type="dcterms:W3CDTF">2020-06-23T07:03:57Z</dcterms:modified>
</cp:coreProperties>
</file>